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7" i="4" l="1"/>
  <c r="O21" i="4"/>
  <c r="O20" i="4"/>
  <c r="N20" i="4"/>
  <c r="M20" i="4"/>
  <c r="L20" i="4"/>
  <c r="K20" i="4"/>
  <c r="AS17" i="4"/>
  <c r="AQ17" i="4"/>
  <c r="AP17" i="4"/>
  <c r="AO17" i="4"/>
  <c r="AN17" i="4"/>
  <c r="AM17" i="4"/>
  <c r="AG17" i="4"/>
  <c r="K22" i="4" s="1"/>
  <c r="AE17" i="4"/>
  <c r="I22" i="4" s="1"/>
  <c r="AD17" i="4"/>
  <c r="AC17" i="4"/>
  <c r="G22" i="4" s="1"/>
  <c r="AB17" i="4"/>
  <c r="AA17" i="4"/>
  <c r="E22" i="4" s="1"/>
  <c r="W17" i="4"/>
  <c r="V17" i="4" s="1"/>
  <c r="U17" i="4"/>
  <c r="T17" i="4"/>
  <c r="S17" i="4"/>
  <c r="R17" i="4"/>
  <c r="Q17" i="4"/>
  <c r="K17" i="4"/>
  <c r="I17" i="4"/>
  <c r="I21" i="4" s="1"/>
  <c r="I23" i="4" s="1"/>
  <c r="H17" i="4"/>
  <c r="H21" i="4" s="1"/>
  <c r="M21" i="4" s="1"/>
  <c r="G17" i="4"/>
  <c r="G21" i="4" s="1"/>
  <c r="G23" i="4" s="1"/>
  <c r="F17" i="4"/>
  <c r="F21" i="4" s="1"/>
  <c r="N21" i="4" s="1"/>
  <c r="E17" i="4"/>
  <c r="E21" i="4" s="1"/>
  <c r="E23" i="4" s="1"/>
  <c r="K21" i="4" l="1"/>
  <c r="J21" i="4" s="1"/>
  <c r="L21" i="4"/>
  <c r="F22" i="4"/>
  <c r="H22" i="4"/>
  <c r="M22" i="4" s="1"/>
  <c r="K23" i="4"/>
  <c r="J23" i="4" s="1"/>
  <c r="N22" i="4"/>
  <c r="L22" i="4"/>
  <c r="H23" i="4"/>
  <c r="M23" i="4" s="1"/>
  <c r="O23" i="4"/>
  <c r="O22" i="4"/>
  <c r="J22" i="4"/>
  <c r="F23" i="4"/>
  <c r="AF17" i="4"/>
  <c r="N23" i="4" l="1"/>
  <c r="L23" i="4"/>
</calcChain>
</file>

<file path=xl/sharedStrings.xml><?xml version="1.0" encoding="utf-8"?>
<sst xmlns="http://schemas.openxmlformats.org/spreadsheetml/2006/main" count="274" uniqueCount="111">
  <si>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</si>
  <si>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</si>
  <si>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</si>
  <si>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</si>
  <si>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</si>
  <si>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</si>
  <si>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</si>
  <si>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</si>
  <si>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</si>
  <si>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</si>
  <si>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</si>
  <si>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</si>
  <si>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</si>
  <si>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</si>
  <si>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</si>
  <si>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</si>
  <si>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</si>
  <si>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</si>
  <si>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</si>
  <si>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</si>
  <si>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</si>
  <si>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</si>
  <si>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</si>
  <si>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</si>
  <si>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</si>
  <si>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</si>
  <si>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</si>
  <si>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</si>
  <si>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</si>
  <si>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</si>
  <si>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</si>
  <si>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</si>
  <si>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</si>
  <si>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</si>
  <si>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Sampo Nieminen</t>
  </si>
  <si>
    <t>4.</t>
  </si>
  <si>
    <t>IPV</t>
  </si>
  <si>
    <t>ykköspesis</t>
  </si>
  <si>
    <t>15.08. 2007  SMJ - IPV  2-0  (4-2, 7-0)</t>
  </si>
  <si>
    <t xml:space="preserve">  20 v   0 kk   2 pv</t>
  </si>
  <si>
    <t>26.08. 2007  UPV - IPV  2-0  (3-1, 4-2)</t>
  </si>
  <si>
    <t>4.  ottelu</t>
  </si>
  <si>
    <t xml:space="preserve">  20 v   0 kk 13 pv</t>
  </si>
  <si>
    <t>suomensarja</t>
  </si>
  <si>
    <t>ToPo</t>
  </si>
  <si>
    <t>HaPe</t>
  </si>
  <si>
    <t>2.</t>
  </si>
  <si>
    <t>5.</t>
  </si>
  <si>
    <t>12.</t>
  </si>
  <si>
    <t>VM</t>
  </si>
  <si>
    <t>YKV</t>
  </si>
  <si>
    <t>11.</t>
  </si>
  <si>
    <t>Seurat</t>
  </si>
  <si>
    <t>ToPo = Tohmajärven Pomppu  (1991),  kasvattajaseura</t>
  </si>
  <si>
    <t>IPV = Imatran Pallo-Veikot  (1955)</t>
  </si>
  <si>
    <t>HaPe = Hamina Pesis  (2003)</t>
  </si>
  <si>
    <t>YKV = Ylistaron Kilpa-Veljet  (1945)</t>
  </si>
  <si>
    <t>VM = Vaasan Maila  (1933)</t>
  </si>
  <si>
    <t>Lippo Pesis = Oulun Lippo Pesis  (2010)</t>
  </si>
  <si>
    <t>6.</t>
  </si>
  <si>
    <t>Lippo Pesis</t>
  </si>
  <si>
    <t>1.</t>
  </si>
  <si>
    <t>YKKÖSPESIS</t>
  </si>
  <si>
    <t>3.</t>
  </si>
  <si>
    <t>13.8.1987   Tohmajärvi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</si>
  <si>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</si>
  <si>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</si>
  <si>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</si>
  <si>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</si>
  <si>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</si>
  <si>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</si>
  <si>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</si>
  <si>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</si>
  <si>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</si>
  <si>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</si>
  <si>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</si>
  <si>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</si>
  <si>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</si>
  <si>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</si>
  <si>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2005  Oulu</t>
  </si>
  <si>
    <t xml:space="preserve">  0-1  (4-4, 0-1)</t>
  </si>
  <si>
    <t>Itä</t>
  </si>
  <si>
    <t>Janne Huotari</t>
  </si>
  <si>
    <t>1318</t>
  </si>
  <si>
    <t>jok</t>
  </si>
  <si>
    <t>I p</t>
  </si>
  <si>
    <t>30.06. 2006  Kitee</t>
  </si>
  <si>
    <t xml:space="preserve">  0-2  (0-1, 0-1)</t>
  </si>
  <si>
    <t>Mika Sirviö</t>
  </si>
  <si>
    <t>2125</t>
  </si>
  <si>
    <t>HP-K</t>
  </si>
  <si>
    <t>HP-K = Haapajärven Pesä-Kiilat  (1990)</t>
  </si>
  <si>
    <t xml:space="preserve"> Arvo-ottelut</t>
  </si>
  <si>
    <t>Mitalit</t>
  </si>
  <si>
    <t>hSM</t>
  </si>
  <si>
    <t>Lyöty</t>
  </si>
  <si>
    <t>Tuotu</t>
  </si>
  <si>
    <t>3/4</t>
  </si>
  <si>
    <t>0/1</t>
  </si>
  <si>
    <t>3/3</t>
  </si>
  <si>
    <t>A-POJAT</t>
  </si>
  <si>
    <t>0/3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</si>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</sst>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5" fillId="7" borderId="1" xfId="0" applyFont="1" applyFill="1" applyBorder="1"/>
    <xf numFmtId="49" fontId="3" fillId="3" borderId="6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12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8" customWidth="1"/>
    <col min="16" max="20" width="5.7109375" style="65" customWidth="1"/>
    <col min="21" max="21" width="8.7109375" style="65" customWidth="1"/>
    <col min="22" max="22" width="0.7109375" style="28" customWidth="1"/>
    <col min="23" max="27" width="5.7109375" style="65" customWidth="1"/>
    <col min="28" max="28" width="8.7109375" style="65" customWidth="1"/>
    <col min="29" max="29" width="0.7109375" style="28" customWidth="1"/>
    <col min="30" max="35" width="5.7109375" style="6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8"/>
      <c r="W2" s="22" t="s">
        <v>16</v>
      </c>
      <c r="X2" s="14"/>
      <c r="Y2" s="14"/>
      <c r="Z2" s="14"/>
      <c r="AA2" s="14"/>
      <c r="AB2" s="14"/>
      <c r="AC2" s="98"/>
      <c r="AD2" s="22" t="s">
        <v>92</v>
      </c>
      <c r="AE2" s="14"/>
      <c r="AF2" s="14"/>
      <c r="AG2" s="20"/>
      <c r="AH2" s="14" t="s">
        <v>93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2004</v>
      </c>
      <c r="C4" s="25" t="s">
        <v>46</v>
      </c>
      <c r="D4" s="26" t="s">
        <v>44</v>
      </c>
      <c r="E4" s="27"/>
      <c r="F4" s="27" t="s">
        <v>43</v>
      </c>
      <c r="G4" s="25"/>
      <c r="H4" s="25"/>
      <c r="I4" s="26"/>
      <c r="J4" s="26"/>
      <c r="K4" s="26"/>
      <c r="L4" s="26"/>
      <c r="M4" s="25"/>
      <c r="N4" s="25"/>
      <c r="O4" s="28"/>
      <c r="P4" s="29"/>
      <c r="Q4" s="29"/>
      <c r="R4" s="29"/>
      <c r="S4" s="29"/>
      <c r="T4" s="29"/>
      <c r="U4" s="29"/>
      <c r="V4" s="28"/>
      <c r="W4" s="56"/>
      <c r="X4" s="31"/>
      <c r="Y4" s="31"/>
      <c r="Z4" s="31"/>
      <c r="AA4" s="31"/>
      <c r="AB4" s="58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5">
        <v>2005</v>
      </c>
      <c r="C5" s="33" t="s">
        <v>47</v>
      </c>
      <c r="D5" s="26" t="s">
        <v>44</v>
      </c>
      <c r="E5" s="27"/>
      <c r="F5" s="27" t="s">
        <v>43</v>
      </c>
      <c r="G5" s="25"/>
      <c r="H5" s="25"/>
      <c r="I5" s="26"/>
      <c r="J5" s="26"/>
      <c r="K5" s="26"/>
      <c r="L5" s="26"/>
      <c r="M5" s="25"/>
      <c r="N5" s="25"/>
      <c r="O5" s="28"/>
      <c r="P5" s="29"/>
      <c r="Q5" s="29"/>
      <c r="R5" s="29"/>
      <c r="S5" s="29"/>
      <c r="T5" s="29"/>
      <c r="U5" s="29"/>
      <c r="V5" s="28"/>
      <c r="W5" s="56"/>
      <c r="X5" s="31"/>
      <c r="Y5" s="31"/>
      <c r="Z5" s="31"/>
      <c r="AA5" s="31"/>
      <c r="AB5" s="58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4">
        <v>2006</v>
      </c>
      <c r="C6" s="35" t="s">
        <v>48</v>
      </c>
      <c r="D6" s="36" t="s">
        <v>45</v>
      </c>
      <c r="E6" s="37"/>
      <c r="F6" s="37" t="s">
        <v>37</v>
      </c>
      <c r="G6" s="35"/>
      <c r="H6" s="67"/>
      <c r="I6" s="36"/>
      <c r="J6" s="36"/>
      <c r="K6" s="36"/>
      <c r="L6" s="36"/>
      <c r="M6" s="34"/>
      <c r="N6" s="34"/>
      <c r="O6" s="28"/>
      <c r="P6" s="29"/>
      <c r="Q6" s="29"/>
      <c r="R6" s="29"/>
      <c r="S6" s="29"/>
      <c r="T6" s="29"/>
      <c r="U6" s="29"/>
      <c r="V6" s="28"/>
      <c r="W6" s="56"/>
      <c r="X6" s="31"/>
      <c r="Y6" s="31"/>
      <c r="Z6" s="31"/>
      <c r="AA6" s="31"/>
      <c r="AB6" s="58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34">
        <v>2007</v>
      </c>
      <c r="C7" s="35" t="s">
        <v>35</v>
      </c>
      <c r="D7" s="36" t="s">
        <v>36</v>
      </c>
      <c r="E7" s="37"/>
      <c r="F7" s="37" t="s">
        <v>37</v>
      </c>
      <c r="G7" s="35"/>
      <c r="H7" s="67"/>
      <c r="I7" s="36"/>
      <c r="J7" s="36"/>
      <c r="K7" s="36"/>
      <c r="L7" s="36"/>
      <c r="M7" s="34"/>
      <c r="N7" s="34"/>
      <c r="O7" s="28"/>
      <c r="P7" s="29"/>
      <c r="Q7" s="29"/>
      <c r="R7" s="29"/>
      <c r="S7" s="29"/>
      <c r="T7" s="29"/>
      <c r="U7" s="29"/>
      <c r="V7" s="28"/>
      <c r="W7" s="56">
        <v>6</v>
      </c>
      <c r="X7" s="31">
        <v>0</v>
      </c>
      <c r="Y7" s="31">
        <v>0</v>
      </c>
      <c r="Z7" s="31">
        <v>2</v>
      </c>
      <c r="AA7" s="31">
        <v>14</v>
      </c>
      <c r="AB7" s="58">
        <v>0.438</v>
      </c>
      <c r="AC7" s="2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34">
        <v>2008</v>
      </c>
      <c r="C8" s="35" t="s">
        <v>51</v>
      </c>
      <c r="D8" s="36" t="s">
        <v>49</v>
      </c>
      <c r="E8" s="37"/>
      <c r="F8" s="37" t="s">
        <v>37</v>
      </c>
      <c r="G8" s="35"/>
      <c r="H8" s="67"/>
      <c r="I8" s="36"/>
      <c r="J8" s="36"/>
      <c r="K8" s="36"/>
      <c r="L8" s="36"/>
      <c r="M8" s="34"/>
      <c r="N8" s="34"/>
      <c r="O8" s="28"/>
      <c r="P8" s="29"/>
      <c r="Q8" s="29"/>
      <c r="R8" s="29"/>
      <c r="S8" s="29"/>
      <c r="T8" s="29"/>
      <c r="U8" s="29"/>
      <c r="V8" s="28"/>
      <c r="W8" s="56"/>
      <c r="X8" s="31"/>
      <c r="Y8" s="31"/>
      <c r="Z8" s="31"/>
      <c r="AA8" s="31"/>
      <c r="AB8" s="58"/>
      <c r="AC8" s="28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34">
        <v>2009</v>
      </c>
      <c r="C9" s="35" t="s">
        <v>35</v>
      </c>
      <c r="D9" s="36" t="s">
        <v>36</v>
      </c>
      <c r="E9" s="37"/>
      <c r="F9" s="37" t="s">
        <v>37</v>
      </c>
      <c r="G9" s="35"/>
      <c r="H9" s="67"/>
      <c r="I9" s="36"/>
      <c r="J9" s="36"/>
      <c r="K9" s="36"/>
      <c r="L9" s="36"/>
      <c r="M9" s="34"/>
      <c r="N9" s="34"/>
      <c r="O9" s="28"/>
      <c r="P9" s="29"/>
      <c r="Q9" s="29"/>
      <c r="R9" s="29"/>
      <c r="S9" s="29"/>
      <c r="T9" s="29"/>
      <c r="U9" s="29"/>
      <c r="V9" s="28"/>
      <c r="W9" s="56"/>
      <c r="X9" s="31"/>
      <c r="Y9" s="31"/>
      <c r="Z9" s="31"/>
      <c r="AA9" s="31"/>
      <c r="AB9" s="58"/>
      <c r="AC9" s="28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34">
        <v>2010</v>
      </c>
      <c r="C10" s="35" t="s">
        <v>48</v>
      </c>
      <c r="D10" s="36" t="s">
        <v>50</v>
      </c>
      <c r="E10" s="37"/>
      <c r="F10" s="37" t="s">
        <v>37</v>
      </c>
      <c r="G10" s="35"/>
      <c r="H10" s="67"/>
      <c r="I10" s="36"/>
      <c r="J10" s="36"/>
      <c r="K10" s="36"/>
      <c r="L10" s="36"/>
      <c r="M10" s="34"/>
      <c r="N10" s="34"/>
      <c r="O10" s="28"/>
      <c r="P10" s="29"/>
      <c r="Q10" s="29"/>
      <c r="R10" s="29"/>
      <c r="S10" s="29"/>
      <c r="T10" s="29"/>
      <c r="U10" s="29"/>
      <c r="V10" s="28"/>
      <c r="W10" s="56"/>
      <c r="X10" s="31"/>
      <c r="Y10" s="31"/>
      <c r="Z10" s="31"/>
      <c r="AA10" s="31"/>
      <c r="AB10" s="58"/>
      <c r="AC10" s="28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34">
        <v>2011</v>
      </c>
      <c r="C11" s="34" t="s">
        <v>59</v>
      </c>
      <c r="D11" s="36" t="s">
        <v>60</v>
      </c>
      <c r="E11" s="68"/>
      <c r="F11" s="37" t="s">
        <v>37</v>
      </c>
      <c r="G11" s="35"/>
      <c r="H11" s="67"/>
      <c r="I11" s="34"/>
      <c r="J11" s="36"/>
      <c r="K11" s="36"/>
      <c r="L11" s="36"/>
      <c r="M11" s="34"/>
      <c r="N11" s="34"/>
      <c r="O11" s="28"/>
      <c r="P11" s="29"/>
      <c r="Q11" s="29"/>
      <c r="R11" s="29"/>
      <c r="S11" s="29"/>
      <c r="T11" s="29"/>
      <c r="U11" s="29"/>
      <c r="V11" s="28"/>
      <c r="W11" s="56"/>
      <c r="X11" s="31"/>
      <c r="Y11" s="31"/>
      <c r="Z11" s="31"/>
      <c r="AA11" s="31"/>
      <c r="AB11" s="58"/>
      <c r="AC11" s="28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34">
        <v>2012</v>
      </c>
      <c r="C12" s="34" t="s">
        <v>61</v>
      </c>
      <c r="D12" s="36" t="s">
        <v>60</v>
      </c>
      <c r="E12" s="37"/>
      <c r="F12" s="37" t="s">
        <v>37</v>
      </c>
      <c r="G12" s="35"/>
      <c r="H12" s="67"/>
      <c r="I12" s="34"/>
      <c r="J12" s="36"/>
      <c r="K12" s="36"/>
      <c r="L12" s="36"/>
      <c r="M12" s="34"/>
      <c r="N12" s="34"/>
      <c r="O12" s="28"/>
      <c r="P12" s="29"/>
      <c r="Q12" s="29"/>
      <c r="R12" s="29"/>
      <c r="S12" s="29"/>
      <c r="T12" s="29"/>
      <c r="U12" s="29"/>
      <c r="V12" s="28"/>
      <c r="W12" s="56">
        <v>3</v>
      </c>
      <c r="X12" s="31">
        <v>0</v>
      </c>
      <c r="Y12" s="31">
        <v>0</v>
      </c>
      <c r="Z12" s="31">
        <v>1</v>
      </c>
      <c r="AA12" s="31">
        <v>9</v>
      </c>
      <c r="AB12" s="58">
        <v>0.45</v>
      </c>
      <c r="AC12" s="28"/>
      <c r="AD12" s="29"/>
      <c r="AE12" s="29"/>
      <c r="AF12" s="29"/>
      <c r="AG12" s="29"/>
      <c r="AH12" s="29"/>
      <c r="AI12" s="29"/>
      <c r="AJ12" s="9"/>
    </row>
    <row r="13" spans="1:36" s="23" customFormat="1" ht="15" customHeight="1" x14ac:dyDescent="0.25">
      <c r="A13" s="9"/>
      <c r="B13" s="34">
        <v>2013</v>
      </c>
      <c r="C13" s="34" t="s">
        <v>61</v>
      </c>
      <c r="D13" s="36" t="s">
        <v>60</v>
      </c>
      <c r="E13" s="37"/>
      <c r="F13" s="37" t="s">
        <v>37</v>
      </c>
      <c r="G13" s="35"/>
      <c r="H13" s="67"/>
      <c r="I13" s="34"/>
      <c r="J13" s="36"/>
      <c r="K13" s="36"/>
      <c r="L13" s="36"/>
      <c r="M13" s="34"/>
      <c r="N13" s="34"/>
      <c r="O13" s="28"/>
      <c r="P13" s="29"/>
      <c r="Q13" s="29"/>
      <c r="R13" s="29"/>
      <c r="S13" s="29"/>
      <c r="T13" s="29"/>
      <c r="U13" s="29"/>
      <c r="V13" s="28"/>
      <c r="W13" s="56"/>
      <c r="X13" s="31"/>
      <c r="Y13" s="31"/>
      <c r="Z13" s="31"/>
      <c r="AA13" s="31"/>
      <c r="AB13" s="58"/>
      <c r="AC13" s="28"/>
      <c r="AD13" s="29"/>
      <c r="AE13" s="29"/>
      <c r="AF13" s="29"/>
      <c r="AG13" s="29"/>
      <c r="AH13" s="29"/>
      <c r="AI13" s="29"/>
      <c r="AJ13" s="9"/>
    </row>
    <row r="14" spans="1:36" s="23" customFormat="1" ht="15" customHeight="1" x14ac:dyDescent="0.25">
      <c r="A14" s="9"/>
      <c r="B14" s="34">
        <v>2014</v>
      </c>
      <c r="C14" s="34" t="s">
        <v>61</v>
      </c>
      <c r="D14" s="36" t="s">
        <v>36</v>
      </c>
      <c r="E14" s="37"/>
      <c r="F14" s="37" t="s">
        <v>37</v>
      </c>
      <c r="G14" s="35"/>
      <c r="H14" s="67"/>
      <c r="I14" s="34"/>
      <c r="J14" s="36"/>
      <c r="K14" s="36"/>
      <c r="L14" s="36"/>
      <c r="M14" s="34"/>
      <c r="N14" s="34"/>
      <c r="O14" s="28"/>
      <c r="P14" s="29"/>
      <c r="Q14" s="29"/>
      <c r="R14" s="29"/>
      <c r="S14" s="29"/>
      <c r="T14" s="29"/>
      <c r="U14" s="29"/>
      <c r="V14" s="28"/>
      <c r="W14" s="56">
        <v>3</v>
      </c>
      <c r="X14" s="31">
        <v>0</v>
      </c>
      <c r="Y14" s="31">
        <v>0</v>
      </c>
      <c r="Z14" s="31">
        <v>0</v>
      </c>
      <c r="AA14" s="31">
        <v>8</v>
      </c>
      <c r="AB14" s="58">
        <v>0.8</v>
      </c>
      <c r="AC14" s="28"/>
      <c r="AD14" s="29"/>
      <c r="AE14" s="29"/>
      <c r="AF14" s="29"/>
      <c r="AG14" s="29"/>
      <c r="AH14" s="29"/>
      <c r="AI14" s="29"/>
      <c r="AJ14" s="9"/>
    </row>
    <row r="15" spans="1:36" s="23" customFormat="1" ht="15" customHeight="1" x14ac:dyDescent="0.25">
      <c r="A15" s="9"/>
      <c r="B15" s="34">
        <v>2015</v>
      </c>
      <c r="C15" s="34" t="s">
        <v>51</v>
      </c>
      <c r="D15" s="36" t="s">
        <v>90</v>
      </c>
      <c r="E15" s="37"/>
      <c r="F15" s="37" t="s">
        <v>37</v>
      </c>
      <c r="G15" s="35"/>
      <c r="H15" s="67"/>
      <c r="I15" s="34"/>
      <c r="J15" s="36"/>
      <c r="K15" s="36"/>
      <c r="L15" s="36"/>
      <c r="M15" s="34"/>
      <c r="N15" s="34"/>
      <c r="O15" s="28"/>
      <c r="P15" s="29"/>
      <c r="Q15" s="29"/>
      <c r="R15" s="29"/>
      <c r="S15" s="29"/>
      <c r="T15" s="29"/>
      <c r="U15" s="29"/>
      <c r="V15" s="28"/>
      <c r="W15" s="56"/>
      <c r="X15" s="31"/>
      <c r="Y15" s="31"/>
      <c r="Z15" s="31"/>
      <c r="AA15" s="31"/>
      <c r="AB15" s="58"/>
      <c r="AC15" s="28"/>
      <c r="AD15" s="29"/>
      <c r="AE15" s="29"/>
      <c r="AF15" s="29"/>
      <c r="AG15" s="29"/>
      <c r="AH15" s="29"/>
      <c r="AI15" s="29"/>
      <c r="AJ15" s="9"/>
    </row>
    <row r="16" spans="1:36" s="23" customFormat="1" ht="15" customHeight="1" x14ac:dyDescent="0.25">
      <c r="A16" s="9"/>
      <c r="B16" s="34">
        <v>2016</v>
      </c>
      <c r="C16" s="34" t="s">
        <v>61</v>
      </c>
      <c r="D16" s="36" t="s">
        <v>36</v>
      </c>
      <c r="E16" s="37"/>
      <c r="F16" s="37" t="s">
        <v>37</v>
      </c>
      <c r="G16" s="35"/>
      <c r="H16" s="67"/>
      <c r="I16" s="34"/>
      <c r="J16" s="36"/>
      <c r="K16" s="36"/>
      <c r="L16" s="36"/>
      <c r="M16" s="34"/>
      <c r="N16" s="34"/>
      <c r="O16" s="28"/>
      <c r="P16" s="29"/>
      <c r="Q16" s="29"/>
      <c r="R16" s="29"/>
      <c r="S16" s="29"/>
      <c r="T16" s="29"/>
      <c r="U16" s="29"/>
      <c r="V16" s="28"/>
      <c r="W16" s="56"/>
      <c r="X16" s="31"/>
      <c r="Y16" s="31"/>
      <c r="Z16" s="31"/>
      <c r="AA16" s="31"/>
      <c r="AB16" s="58"/>
      <c r="AC16" s="28"/>
      <c r="AD16" s="29"/>
      <c r="AE16" s="29"/>
      <c r="AF16" s="29"/>
      <c r="AG16" s="29"/>
      <c r="AH16" s="29"/>
      <c r="AI16" s="29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38"/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38">
        <v>0</v>
      </c>
      <c r="V17" s="24"/>
      <c r="W17" s="18">
        <v>12</v>
      </c>
      <c r="X17" s="18">
        <v>0</v>
      </c>
      <c r="Y17" s="18">
        <v>0</v>
      </c>
      <c r="Z17" s="18">
        <v>3</v>
      </c>
      <c r="AA17" s="18">
        <v>31</v>
      </c>
      <c r="AB17" s="38">
        <v>0.5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2" t="s">
        <v>2</v>
      </c>
      <c r="C18" s="32"/>
      <c r="D18" s="39">
        <v>0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2"/>
      <c r="AI18" s="40"/>
      <c r="AJ18" s="9"/>
    </row>
    <row r="19" spans="1:36" ht="15" customHeight="1" x14ac:dyDescent="0.25">
      <c r="A19" s="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P19" s="40"/>
      <c r="Q19" s="43"/>
      <c r="R19" s="40"/>
      <c r="S19" s="40"/>
      <c r="T19" s="40"/>
      <c r="U19" s="40"/>
      <c r="W19" s="40"/>
      <c r="X19" s="40"/>
      <c r="Y19" s="40"/>
      <c r="Z19" s="40"/>
      <c r="AA19" s="40"/>
      <c r="AB19" s="40"/>
      <c r="AD19" s="40"/>
      <c r="AE19" s="40"/>
      <c r="AF19" s="40"/>
      <c r="AG19" s="40"/>
      <c r="AH19" s="40"/>
      <c r="AI19" s="40"/>
      <c r="AJ19" s="9"/>
    </row>
    <row r="20" spans="1:36" ht="15" customHeight="1" x14ac:dyDescent="0.25">
      <c r="A20" s="9"/>
      <c r="B20" s="22" t="s">
        <v>25</v>
      </c>
      <c r="C20" s="44"/>
      <c r="D20" s="44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0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45" t="s">
        <v>30</v>
      </c>
      <c r="Q20" s="12"/>
      <c r="R20" s="12"/>
      <c r="S20" s="12"/>
      <c r="T20" s="46"/>
      <c r="U20" s="46"/>
      <c r="V20" s="46"/>
      <c r="W20" s="46"/>
      <c r="X20" s="46"/>
      <c r="Y20" s="46"/>
      <c r="Z20" s="46"/>
      <c r="AA20" s="12"/>
      <c r="AB20" s="46"/>
      <c r="AC20" s="12"/>
      <c r="AD20" s="12"/>
      <c r="AE20" s="12"/>
      <c r="AF20" s="12"/>
      <c r="AG20" s="12"/>
      <c r="AH20" s="12"/>
      <c r="AI20" s="47"/>
      <c r="AJ20" s="9"/>
    </row>
    <row r="21" spans="1:36" ht="15" customHeight="1" x14ac:dyDescent="0.2">
      <c r="A21" s="9"/>
      <c r="B21" s="45" t="s">
        <v>13</v>
      </c>
      <c r="C21" s="12"/>
      <c r="D21" s="47"/>
      <c r="E21" s="29"/>
      <c r="F21" s="29"/>
      <c r="G21" s="29"/>
      <c r="H21" s="29"/>
      <c r="I21" s="29"/>
      <c r="J21" s="40"/>
      <c r="K21" s="48"/>
      <c r="L21" s="48"/>
      <c r="M21" s="48"/>
      <c r="N21" s="49"/>
      <c r="O21" s="24"/>
      <c r="P21" s="129" t="s">
        <v>9</v>
      </c>
      <c r="Q21" s="143"/>
      <c r="R21" s="130" t="s">
        <v>38</v>
      </c>
      <c r="S21" s="130"/>
      <c r="T21" s="130"/>
      <c r="U21" s="130"/>
      <c r="V21" s="130"/>
      <c r="W21" s="130"/>
      <c r="X21" s="144"/>
      <c r="Y21" s="144"/>
      <c r="Z21" s="145" t="s">
        <v>11</v>
      </c>
      <c r="AA21" s="146"/>
      <c r="AB21" s="147" t="s">
        <v>39</v>
      </c>
      <c r="AC21" s="146"/>
      <c r="AD21" s="148"/>
      <c r="AE21" s="130"/>
      <c r="AF21" s="130"/>
      <c r="AG21" s="130"/>
      <c r="AH21" s="130"/>
      <c r="AI21" s="149"/>
      <c r="AJ21" s="9"/>
    </row>
    <row r="22" spans="1:36" ht="15" customHeight="1" x14ac:dyDescent="0.2">
      <c r="A22" s="9"/>
      <c r="B22" s="50" t="s">
        <v>15</v>
      </c>
      <c r="C22" s="51"/>
      <c r="D22" s="52"/>
      <c r="E22" s="29"/>
      <c r="F22" s="29"/>
      <c r="G22" s="29"/>
      <c r="H22" s="29"/>
      <c r="I22" s="29"/>
      <c r="J22" s="40"/>
      <c r="K22" s="48"/>
      <c r="L22" s="48"/>
      <c r="M22" s="48"/>
      <c r="N22" s="49"/>
      <c r="O22" s="24"/>
      <c r="P22" s="150" t="s">
        <v>95</v>
      </c>
      <c r="Q22" s="151"/>
      <c r="R22" s="146"/>
      <c r="S22" s="146"/>
      <c r="T22" s="146"/>
      <c r="U22" s="146"/>
      <c r="V22" s="146"/>
      <c r="W22" s="146"/>
      <c r="X22" s="146"/>
      <c r="Y22" s="146"/>
      <c r="Z22" s="145"/>
      <c r="AA22" s="146"/>
      <c r="AB22" s="146"/>
      <c r="AC22" s="146"/>
      <c r="AD22" s="146"/>
      <c r="AE22" s="146"/>
      <c r="AF22" s="146"/>
      <c r="AG22" s="146"/>
      <c r="AH22" s="145"/>
      <c r="AI22" s="152"/>
      <c r="AJ22" s="9"/>
    </row>
    <row r="23" spans="1:36" ht="15" customHeight="1" x14ac:dyDescent="0.2">
      <c r="A23" s="9"/>
      <c r="B23" s="53" t="s">
        <v>16</v>
      </c>
      <c r="C23" s="54"/>
      <c r="D23" s="55"/>
      <c r="E23" s="56">
        <v>12</v>
      </c>
      <c r="F23" s="56">
        <v>0</v>
      </c>
      <c r="G23" s="56">
        <v>0</v>
      </c>
      <c r="H23" s="56">
        <v>3</v>
      </c>
      <c r="I23" s="56">
        <v>31</v>
      </c>
      <c r="J23" s="40"/>
      <c r="K23" s="57">
        <v>0</v>
      </c>
      <c r="L23" s="57">
        <v>0.25</v>
      </c>
      <c r="M23" s="57">
        <v>2.5833333333333335</v>
      </c>
      <c r="N23" s="58">
        <v>0.5</v>
      </c>
      <c r="O23" s="24"/>
      <c r="P23" s="150" t="s">
        <v>96</v>
      </c>
      <c r="Q23" s="151"/>
      <c r="R23" s="146" t="s">
        <v>40</v>
      </c>
      <c r="S23" s="146"/>
      <c r="T23" s="146"/>
      <c r="U23" s="146"/>
      <c r="V23" s="146"/>
      <c r="W23" s="146"/>
      <c r="X23" s="146"/>
      <c r="Y23" s="146"/>
      <c r="Z23" s="145" t="s">
        <v>41</v>
      </c>
      <c r="AA23" s="153"/>
      <c r="AB23" s="154" t="s">
        <v>42</v>
      </c>
      <c r="AC23" s="145"/>
      <c r="AD23" s="146"/>
      <c r="AE23" s="154"/>
      <c r="AF23" s="146"/>
      <c r="AG23" s="146"/>
      <c r="AH23" s="146"/>
      <c r="AI23" s="152"/>
    </row>
    <row r="24" spans="1:36" ht="15" customHeight="1" x14ac:dyDescent="0.2">
      <c r="A24" s="9"/>
      <c r="B24" s="59" t="s">
        <v>26</v>
      </c>
      <c r="C24" s="60"/>
      <c r="D24" s="61"/>
      <c r="E24" s="18">
        <v>12</v>
      </c>
      <c r="F24" s="18">
        <v>0</v>
      </c>
      <c r="G24" s="18">
        <v>0</v>
      </c>
      <c r="H24" s="18">
        <v>3</v>
      </c>
      <c r="I24" s="18">
        <v>31</v>
      </c>
      <c r="J24" s="40"/>
      <c r="K24" s="62">
        <v>0</v>
      </c>
      <c r="L24" s="62">
        <v>0.33333333333333331</v>
      </c>
      <c r="M24" s="62">
        <v>2.3333333333333335</v>
      </c>
      <c r="N24" s="38">
        <v>0.5</v>
      </c>
      <c r="O24" s="24"/>
      <c r="P24" s="155" t="s">
        <v>10</v>
      </c>
      <c r="Q24" s="156"/>
      <c r="R24" s="157"/>
      <c r="S24" s="157"/>
      <c r="T24" s="157"/>
      <c r="U24" s="157"/>
      <c r="V24" s="157"/>
      <c r="W24" s="157"/>
      <c r="X24" s="157"/>
      <c r="Y24" s="157"/>
      <c r="Z24" s="158"/>
      <c r="AA24" s="159"/>
      <c r="AB24" s="158"/>
      <c r="AC24" s="159"/>
      <c r="AD24" s="160"/>
      <c r="AE24" s="157"/>
      <c r="AF24" s="159"/>
      <c r="AG24" s="157"/>
      <c r="AH24" s="159"/>
      <c r="AI24" s="161"/>
    </row>
    <row r="25" spans="1:36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0"/>
      <c r="K25" s="42"/>
      <c r="L25" s="42"/>
      <c r="M25" s="42"/>
      <c r="N25" s="41"/>
      <c r="O25" s="24"/>
      <c r="P25" s="40"/>
      <c r="Q25" s="43"/>
      <c r="R25" s="40"/>
      <c r="S25" s="40"/>
      <c r="T25" s="24"/>
      <c r="U25" s="24"/>
      <c r="V25" s="24"/>
      <c r="W25" s="24"/>
      <c r="X25" s="63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 t="s">
        <v>52</v>
      </c>
      <c r="C26" s="40"/>
      <c r="D26" s="40" t="s">
        <v>53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4"/>
      <c r="P26" s="40"/>
      <c r="Q26" s="43"/>
      <c r="R26" s="40"/>
      <c r="S26" s="40"/>
      <c r="T26" s="24"/>
      <c r="U26" s="24"/>
      <c r="V26" s="24"/>
      <c r="W26" s="24"/>
      <c r="X26" s="63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6" ht="15" customHeight="1" x14ac:dyDescent="0.25">
      <c r="A27" s="9"/>
      <c r="B27" s="40"/>
      <c r="C27" s="40"/>
      <c r="D27" s="40" t="s">
        <v>55</v>
      </c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24"/>
      <c r="P27" s="40"/>
      <c r="Q27" s="43"/>
      <c r="R27" s="40"/>
      <c r="S27" s="40"/>
      <c r="T27" s="24"/>
      <c r="U27" s="24"/>
      <c r="V27" s="24"/>
      <c r="W27" s="24"/>
      <c r="X27" s="63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6" ht="15" customHeight="1" x14ac:dyDescent="0.25">
      <c r="A28" s="9"/>
      <c r="B28" s="40"/>
      <c r="C28" s="40"/>
      <c r="D28" s="40" t="s">
        <v>54</v>
      </c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24"/>
      <c r="P28" s="40"/>
      <c r="Q28" s="43"/>
      <c r="R28" s="40"/>
      <c r="S28" s="40"/>
      <c r="T28" s="24"/>
      <c r="U28" s="24"/>
      <c r="V28" s="24"/>
      <c r="W28" s="24"/>
      <c r="X28" s="63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6" ht="15" customHeight="1" x14ac:dyDescent="0.25">
      <c r="A29" s="9"/>
      <c r="B29" s="40"/>
      <c r="C29" s="40"/>
      <c r="D29" s="40" t="s">
        <v>57</v>
      </c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24"/>
      <c r="P29" s="40"/>
      <c r="Q29" s="43"/>
      <c r="R29" s="40"/>
      <c r="S29" s="40"/>
      <c r="T29" s="24"/>
      <c r="U29" s="24"/>
      <c r="V29" s="24"/>
      <c r="W29" s="24"/>
      <c r="X29" s="63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6" ht="15" customHeight="1" x14ac:dyDescent="0.25">
      <c r="A30" s="9"/>
      <c r="B30" s="40"/>
      <c r="C30" s="40"/>
      <c r="D30" s="40" t="s">
        <v>56</v>
      </c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24"/>
      <c r="P30" s="40"/>
      <c r="Q30" s="43"/>
      <c r="R30" s="40"/>
      <c r="S30" s="40"/>
      <c r="T30" s="24"/>
      <c r="U30" s="24"/>
      <c r="V30" s="24"/>
      <c r="W30" s="24"/>
      <c r="X30" s="63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6" ht="15" customHeight="1" x14ac:dyDescent="0.25">
      <c r="A31" s="9"/>
      <c r="B31" s="40"/>
      <c r="C31" s="40"/>
      <c r="D31" s="40" t="s">
        <v>58</v>
      </c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40"/>
      <c r="Q31" s="43"/>
      <c r="R31" s="40"/>
      <c r="S31" s="40"/>
      <c r="T31" s="24"/>
      <c r="U31" s="24"/>
      <c r="V31" s="24"/>
      <c r="W31" s="24"/>
      <c r="X31" s="63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6" ht="15" customHeight="1" x14ac:dyDescent="0.25">
      <c r="A32" s="9"/>
      <c r="B32" s="40"/>
      <c r="C32" s="1"/>
      <c r="D32" s="40" t="s">
        <v>91</v>
      </c>
      <c r="E32" s="40"/>
      <c r="F32" s="40"/>
      <c r="G32" s="40"/>
      <c r="H32" s="40"/>
      <c r="I32" s="40"/>
      <c r="J32" s="40"/>
      <c r="K32" s="40"/>
      <c r="L32" s="40"/>
      <c r="M32" s="64"/>
      <c r="N32" s="64"/>
      <c r="O32" s="24"/>
      <c r="P32" s="40"/>
      <c r="Q32" s="43"/>
      <c r="R32" s="40"/>
      <c r="S32" s="40"/>
      <c r="T32" s="24"/>
      <c r="U32" s="24"/>
      <c r="V32" s="24"/>
      <c r="W32" s="24"/>
      <c r="X32" s="63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63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63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63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63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63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63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63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63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63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63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63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63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63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63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63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63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63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63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63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63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63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63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63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63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63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63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63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63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63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63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63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63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63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63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63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63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63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63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63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63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63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63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63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63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63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63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63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63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63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63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63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63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63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63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63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63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63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63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63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63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63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63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63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63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63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63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63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63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63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63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63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63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63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63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63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63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63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63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63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63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63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63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63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63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63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63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63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63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63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63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63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63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63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63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63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63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63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63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63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63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63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63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63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63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63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63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63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63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63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63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63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63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63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3"/>
      <c r="O146" s="24"/>
      <c r="P146" s="40"/>
      <c r="Q146" s="43"/>
      <c r="R146" s="40"/>
      <c r="S146" s="40"/>
      <c r="T146" s="24"/>
      <c r="U146" s="24"/>
      <c r="V146" s="24"/>
      <c r="W146" s="24"/>
      <c r="X146" s="63"/>
      <c r="Y146" s="40"/>
      <c r="Z146" s="40"/>
      <c r="AA146" s="40"/>
      <c r="AB146" s="40"/>
      <c r="AC146" s="24"/>
      <c r="AD146" s="40"/>
      <c r="AE146" s="40"/>
      <c r="AF146" s="40"/>
      <c r="AG146" s="40"/>
      <c r="AH146" s="40"/>
      <c r="AI146" s="40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3"/>
      <c r="O147" s="24"/>
      <c r="P147" s="40"/>
      <c r="Q147" s="43"/>
      <c r="R147" s="40"/>
      <c r="S147" s="40"/>
      <c r="T147" s="24"/>
      <c r="U147" s="24"/>
      <c r="V147" s="24"/>
      <c r="W147" s="24"/>
      <c r="X147" s="63"/>
      <c r="Y147" s="40"/>
      <c r="Z147" s="40"/>
      <c r="AA147" s="40"/>
      <c r="AB147" s="40"/>
      <c r="AC147" s="24"/>
      <c r="AD147" s="40"/>
      <c r="AE147" s="40"/>
      <c r="AF147" s="40"/>
      <c r="AG147" s="40"/>
      <c r="AH147" s="40"/>
      <c r="AI147" s="40"/>
    </row>
    <row r="148" spans="1:36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3"/>
      <c r="O148" s="24"/>
      <c r="P148" s="40"/>
      <c r="Q148" s="43"/>
      <c r="R148" s="40"/>
      <c r="S148" s="40"/>
      <c r="T148" s="24"/>
      <c r="U148" s="24"/>
      <c r="V148" s="24"/>
      <c r="W148" s="24"/>
      <c r="X148" s="63"/>
      <c r="Y148" s="40"/>
      <c r="Z148" s="40"/>
      <c r="AA148" s="40"/>
      <c r="AB148" s="40"/>
      <c r="AC148" s="24"/>
      <c r="AD148" s="40"/>
      <c r="AE148" s="40"/>
      <c r="AF148" s="40"/>
      <c r="AG148" s="40"/>
      <c r="AH148" s="40"/>
      <c r="AI148" s="40"/>
    </row>
    <row r="149" spans="1:36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3"/>
      <c r="O149" s="24"/>
      <c r="P149" s="40"/>
      <c r="Q149" s="43"/>
      <c r="R149" s="40"/>
      <c r="S149" s="40"/>
      <c r="T149" s="24"/>
      <c r="U149" s="24"/>
      <c r="V149" s="24"/>
      <c r="W149" s="24"/>
      <c r="X149" s="63"/>
      <c r="Y149" s="40"/>
      <c r="Z149" s="40"/>
      <c r="AA149" s="40"/>
      <c r="AB149" s="40"/>
      <c r="AC149" s="24"/>
      <c r="AD149" s="40"/>
      <c r="AE149" s="40"/>
      <c r="AF149" s="40"/>
      <c r="AG149" s="40"/>
      <c r="AH149" s="40"/>
      <c r="AI149" s="40"/>
    </row>
    <row r="150" spans="1:36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3"/>
      <c r="O150" s="24"/>
      <c r="P150" s="40"/>
      <c r="Q150" s="43"/>
      <c r="R150" s="40"/>
      <c r="S150" s="40"/>
      <c r="T150" s="24"/>
      <c r="U150" s="24"/>
      <c r="V150" s="24"/>
      <c r="W150" s="24"/>
      <c r="X150" s="63"/>
      <c r="Y150" s="40"/>
      <c r="Z150" s="40"/>
      <c r="AA150" s="40"/>
      <c r="AB150" s="40"/>
      <c r="AC150" s="24"/>
      <c r="AD150" s="40"/>
      <c r="AE150" s="40"/>
      <c r="AF150" s="40"/>
      <c r="AG150" s="40"/>
      <c r="AH150" s="40"/>
      <c r="AI150" s="40"/>
    </row>
    <row r="151" spans="1:36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3"/>
      <c r="O151" s="24"/>
      <c r="P151" s="40"/>
      <c r="Q151" s="43"/>
      <c r="R151" s="40"/>
      <c r="S151" s="40"/>
      <c r="T151" s="24"/>
      <c r="U151" s="24"/>
      <c r="V151" s="24"/>
      <c r="W151" s="24"/>
      <c r="X151" s="63"/>
      <c r="Y151" s="40"/>
      <c r="Z151" s="40"/>
      <c r="AA151" s="40"/>
      <c r="AB151" s="40"/>
      <c r="AC151" s="24"/>
      <c r="AD151" s="40"/>
      <c r="AE151" s="40"/>
      <c r="AF151" s="40"/>
      <c r="AG151" s="40"/>
      <c r="AH151" s="40"/>
      <c r="AI151" s="40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2.425781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64</v>
      </c>
      <c r="F1" s="116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0" t="s">
        <v>62</v>
      </c>
      <c r="C2" s="71"/>
      <c r="D2" s="72"/>
      <c r="E2" s="13" t="s">
        <v>13</v>
      </c>
      <c r="F2" s="14"/>
      <c r="G2" s="14"/>
      <c r="H2" s="14"/>
      <c r="I2" s="20"/>
      <c r="J2" s="15"/>
      <c r="K2" s="98"/>
      <c r="L2" s="22" t="s">
        <v>102</v>
      </c>
      <c r="M2" s="14"/>
      <c r="N2" s="14"/>
      <c r="O2" s="21"/>
      <c r="P2" s="19"/>
      <c r="Q2" s="22" t="s">
        <v>103</v>
      </c>
      <c r="R2" s="14"/>
      <c r="S2" s="14"/>
      <c r="T2" s="14"/>
      <c r="U2" s="20"/>
      <c r="V2" s="21"/>
      <c r="W2" s="19"/>
      <c r="X2" s="117" t="s">
        <v>104</v>
      </c>
      <c r="Y2" s="118"/>
      <c r="Z2" s="119"/>
      <c r="AA2" s="13" t="s">
        <v>13</v>
      </c>
      <c r="AB2" s="14"/>
      <c r="AC2" s="14"/>
      <c r="AD2" s="14"/>
      <c r="AE2" s="20"/>
      <c r="AF2" s="15"/>
      <c r="AG2" s="98"/>
      <c r="AH2" s="22" t="s">
        <v>105</v>
      </c>
      <c r="AI2" s="14"/>
      <c r="AJ2" s="14"/>
      <c r="AK2" s="21"/>
      <c r="AL2" s="19"/>
      <c r="AM2" s="22" t="s">
        <v>103</v>
      </c>
      <c r="AN2" s="14"/>
      <c r="AO2" s="14"/>
      <c r="AP2" s="14"/>
      <c r="AQ2" s="20"/>
      <c r="AR2" s="21"/>
      <c r="AS2" s="12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0"/>
      <c r="L3" s="18" t="s">
        <v>5</v>
      </c>
      <c r="M3" s="18" t="s">
        <v>6</v>
      </c>
      <c r="N3" s="18" t="s">
        <v>106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0"/>
      <c r="AH3" s="18" t="s">
        <v>5</v>
      </c>
      <c r="AI3" s="18" t="s">
        <v>6</v>
      </c>
      <c r="AJ3" s="18" t="s">
        <v>106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2"/>
      <c r="D4" s="2"/>
      <c r="E4" s="29"/>
      <c r="F4" s="29"/>
      <c r="G4" s="29"/>
      <c r="H4" s="30"/>
      <c r="I4" s="29"/>
      <c r="J4" s="121"/>
      <c r="K4" s="28"/>
      <c r="L4" s="122"/>
      <c r="M4" s="18"/>
      <c r="N4" s="18"/>
      <c r="O4" s="18"/>
      <c r="P4" s="24"/>
      <c r="Q4" s="29"/>
      <c r="R4" s="29"/>
      <c r="S4" s="30"/>
      <c r="T4" s="29"/>
      <c r="U4" s="29"/>
      <c r="V4" s="123"/>
      <c r="W4" s="28"/>
      <c r="X4" s="29">
        <v>2004</v>
      </c>
      <c r="Y4" s="29" t="s">
        <v>46</v>
      </c>
      <c r="Z4" s="2" t="s">
        <v>44</v>
      </c>
      <c r="AA4" s="29">
        <v>5</v>
      </c>
      <c r="AB4" s="29">
        <v>0</v>
      </c>
      <c r="AC4" s="29">
        <v>1</v>
      </c>
      <c r="AD4" s="29">
        <v>0</v>
      </c>
      <c r="AE4" s="29">
        <v>5</v>
      </c>
      <c r="AF4" s="49">
        <v>0.3125</v>
      </c>
      <c r="AG4" s="142">
        <v>16</v>
      </c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24"/>
      <c r="AS4" s="12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2"/>
      <c r="D5" s="2"/>
      <c r="E5" s="29"/>
      <c r="F5" s="29"/>
      <c r="G5" s="29"/>
      <c r="H5" s="30"/>
      <c r="I5" s="29"/>
      <c r="J5" s="121"/>
      <c r="K5" s="28"/>
      <c r="L5" s="122"/>
      <c r="M5" s="18"/>
      <c r="N5" s="18"/>
      <c r="O5" s="18"/>
      <c r="P5" s="24"/>
      <c r="Q5" s="29"/>
      <c r="R5" s="29"/>
      <c r="S5" s="30"/>
      <c r="T5" s="29"/>
      <c r="U5" s="29"/>
      <c r="V5" s="123"/>
      <c r="W5" s="28"/>
      <c r="X5" s="29">
        <v>2005</v>
      </c>
      <c r="Y5" s="29" t="s">
        <v>47</v>
      </c>
      <c r="Z5" s="2" t="s">
        <v>44</v>
      </c>
      <c r="AA5" s="29">
        <v>16</v>
      </c>
      <c r="AB5" s="29">
        <v>1</v>
      </c>
      <c r="AC5" s="29">
        <v>16</v>
      </c>
      <c r="AD5" s="29">
        <v>5</v>
      </c>
      <c r="AE5" s="29">
        <v>60</v>
      </c>
      <c r="AF5" s="49">
        <v>0.52629999999999999</v>
      </c>
      <c r="AG5" s="142">
        <v>114</v>
      </c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24"/>
      <c r="AS5" s="125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>
        <v>2006</v>
      </c>
      <c r="C6" s="32" t="s">
        <v>48</v>
      </c>
      <c r="D6" s="2" t="s">
        <v>45</v>
      </c>
      <c r="E6" s="29">
        <v>18</v>
      </c>
      <c r="F6" s="29">
        <v>5</v>
      </c>
      <c r="G6" s="29">
        <v>3</v>
      </c>
      <c r="H6" s="30">
        <v>12</v>
      </c>
      <c r="I6" s="29">
        <v>53</v>
      </c>
      <c r="J6" s="121">
        <v>0.47699999999999998</v>
      </c>
      <c r="K6" s="28">
        <v>111</v>
      </c>
      <c r="L6" s="122"/>
      <c r="M6" s="18"/>
      <c r="N6" s="18"/>
      <c r="O6" s="18"/>
      <c r="P6" s="24"/>
      <c r="Q6" s="29">
        <v>3</v>
      </c>
      <c r="R6" s="29">
        <v>1</v>
      </c>
      <c r="S6" s="30">
        <v>4</v>
      </c>
      <c r="T6" s="29">
        <v>6</v>
      </c>
      <c r="U6" s="29">
        <v>17</v>
      </c>
      <c r="V6" s="123">
        <v>0.73899999999999999</v>
      </c>
      <c r="W6" s="28">
        <v>23</v>
      </c>
      <c r="X6" s="29"/>
      <c r="Y6" s="32"/>
      <c r="Z6" s="2"/>
      <c r="AA6" s="29"/>
      <c r="AB6" s="29"/>
      <c r="AC6" s="29"/>
      <c r="AD6" s="30"/>
      <c r="AE6" s="29"/>
      <c r="AF6" s="121"/>
      <c r="AG6" s="28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24"/>
      <c r="AS6" s="125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2007</v>
      </c>
      <c r="C7" s="32" t="s">
        <v>35</v>
      </c>
      <c r="D7" s="2" t="s">
        <v>36</v>
      </c>
      <c r="E7" s="29">
        <v>13</v>
      </c>
      <c r="F7" s="29">
        <v>0</v>
      </c>
      <c r="G7" s="29">
        <v>2</v>
      </c>
      <c r="H7" s="30">
        <v>1</v>
      </c>
      <c r="I7" s="29">
        <v>22</v>
      </c>
      <c r="J7" s="121">
        <v>0.373</v>
      </c>
      <c r="K7" s="28">
        <v>59</v>
      </c>
      <c r="L7" s="122"/>
      <c r="M7" s="18"/>
      <c r="N7" s="18"/>
      <c r="O7" s="18"/>
      <c r="P7" s="24"/>
      <c r="Q7" s="29">
        <v>2</v>
      </c>
      <c r="R7" s="29">
        <v>1</v>
      </c>
      <c r="S7" s="30">
        <v>6</v>
      </c>
      <c r="T7" s="29">
        <v>2</v>
      </c>
      <c r="U7" s="29">
        <v>14</v>
      </c>
      <c r="V7" s="123">
        <v>0.7</v>
      </c>
      <c r="W7" s="28">
        <v>20</v>
      </c>
      <c r="X7" s="29"/>
      <c r="Y7" s="32"/>
      <c r="Z7" s="2"/>
      <c r="AA7" s="29"/>
      <c r="AB7" s="29"/>
      <c r="AC7" s="29"/>
      <c r="AD7" s="30"/>
      <c r="AE7" s="29"/>
      <c r="AF7" s="121"/>
      <c r="AG7" s="28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24"/>
      <c r="AS7" s="125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2008</v>
      </c>
      <c r="C8" s="32" t="s">
        <v>51</v>
      </c>
      <c r="D8" s="2" t="s">
        <v>49</v>
      </c>
      <c r="E8" s="29">
        <v>17</v>
      </c>
      <c r="F8" s="29">
        <v>1</v>
      </c>
      <c r="G8" s="29">
        <v>7</v>
      </c>
      <c r="H8" s="30">
        <v>4</v>
      </c>
      <c r="I8" s="29">
        <v>37</v>
      </c>
      <c r="J8" s="121">
        <v>0.41599999999999998</v>
      </c>
      <c r="K8" s="28">
        <v>89</v>
      </c>
      <c r="L8" s="122"/>
      <c r="M8" s="18"/>
      <c r="N8" s="18"/>
      <c r="O8" s="18"/>
      <c r="P8" s="24"/>
      <c r="Q8" s="29"/>
      <c r="R8" s="29"/>
      <c r="S8" s="30"/>
      <c r="T8" s="29"/>
      <c r="U8" s="29"/>
      <c r="V8" s="123"/>
      <c r="W8" s="28"/>
      <c r="X8" s="29"/>
      <c r="Y8" s="32"/>
      <c r="Z8" s="2"/>
      <c r="AA8" s="29"/>
      <c r="AB8" s="29"/>
      <c r="AC8" s="29"/>
      <c r="AD8" s="30"/>
      <c r="AE8" s="29"/>
      <c r="AF8" s="121"/>
      <c r="AG8" s="28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24"/>
      <c r="AS8" s="125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2009</v>
      </c>
      <c r="C9" s="32" t="s">
        <v>35</v>
      </c>
      <c r="D9" s="2" t="s">
        <v>36</v>
      </c>
      <c r="E9" s="29">
        <v>13</v>
      </c>
      <c r="F9" s="29">
        <v>0</v>
      </c>
      <c r="G9" s="29">
        <v>1</v>
      </c>
      <c r="H9" s="30">
        <v>1</v>
      </c>
      <c r="I9" s="29">
        <v>21</v>
      </c>
      <c r="J9" s="121">
        <v>0.375</v>
      </c>
      <c r="K9" s="28">
        <v>56</v>
      </c>
      <c r="L9" s="122"/>
      <c r="M9" s="18"/>
      <c r="N9" s="18"/>
      <c r="O9" s="18"/>
      <c r="P9" s="24"/>
      <c r="Q9" s="29"/>
      <c r="R9" s="29"/>
      <c r="S9" s="30"/>
      <c r="T9" s="29"/>
      <c r="U9" s="29"/>
      <c r="V9" s="123"/>
      <c r="W9" s="28"/>
      <c r="X9" s="29"/>
      <c r="Y9" s="32"/>
      <c r="Z9" s="2"/>
      <c r="AA9" s="29"/>
      <c r="AB9" s="29"/>
      <c r="AC9" s="29"/>
      <c r="AD9" s="30"/>
      <c r="AE9" s="29"/>
      <c r="AF9" s="121"/>
      <c r="AG9" s="28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24"/>
      <c r="AS9" s="125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>
        <v>2010</v>
      </c>
      <c r="C10" s="32" t="s">
        <v>48</v>
      </c>
      <c r="D10" s="2" t="s">
        <v>50</v>
      </c>
      <c r="E10" s="29">
        <v>22</v>
      </c>
      <c r="F10" s="29">
        <v>0</v>
      </c>
      <c r="G10" s="29">
        <v>2</v>
      </c>
      <c r="H10" s="30">
        <v>7</v>
      </c>
      <c r="I10" s="29">
        <v>71</v>
      </c>
      <c r="J10" s="121">
        <v>0.53400000000000003</v>
      </c>
      <c r="K10" s="28">
        <v>133</v>
      </c>
      <c r="L10" s="122"/>
      <c r="M10" s="18"/>
      <c r="N10" s="18"/>
      <c r="O10" s="18"/>
      <c r="P10" s="24"/>
      <c r="Q10" s="29"/>
      <c r="R10" s="29"/>
      <c r="S10" s="30"/>
      <c r="T10" s="29"/>
      <c r="U10" s="29"/>
      <c r="V10" s="123"/>
      <c r="W10" s="28"/>
      <c r="X10" s="29"/>
      <c r="Y10" s="32"/>
      <c r="Z10" s="2"/>
      <c r="AA10" s="29"/>
      <c r="AB10" s="29"/>
      <c r="AC10" s="29"/>
      <c r="AD10" s="30"/>
      <c r="AE10" s="29"/>
      <c r="AF10" s="121"/>
      <c r="AG10" s="28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24"/>
      <c r="AS10" s="125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>
        <v>2011</v>
      </c>
      <c r="C11" s="32" t="s">
        <v>59</v>
      </c>
      <c r="D11" s="2" t="s">
        <v>60</v>
      </c>
      <c r="E11" s="29">
        <v>22</v>
      </c>
      <c r="F11" s="29">
        <v>1</v>
      </c>
      <c r="G11" s="29">
        <v>0</v>
      </c>
      <c r="H11" s="30">
        <v>17</v>
      </c>
      <c r="I11" s="29">
        <v>79</v>
      </c>
      <c r="J11" s="121">
        <v>0.503</v>
      </c>
      <c r="K11" s="28">
        <v>157</v>
      </c>
      <c r="L11" s="122"/>
      <c r="M11" s="18"/>
      <c r="N11" s="18"/>
      <c r="O11" s="18"/>
      <c r="P11" s="24"/>
      <c r="Q11" s="29">
        <v>2</v>
      </c>
      <c r="R11" s="29">
        <v>0</v>
      </c>
      <c r="S11" s="30">
        <v>0</v>
      </c>
      <c r="T11" s="29">
        <v>1</v>
      </c>
      <c r="U11" s="29">
        <v>13</v>
      </c>
      <c r="V11" s="123">
        <v>0.81299999999999994</v>
      </c>
      <c r="W11" s="28">
        <v>16</v>
      </c>
      <c r="X11" s="29"/>
      <c r="Y11" s="32"/>
      <c r="Z11" s="2"/>
      <c r="AA11" s="29"/>
      <c r="AB11" s="29"/>
      <c r="AC11" s="29"/>
      <c r="AD11" s="30"/>
      <c r="AE11" s="29"/>
      <c r="AF11" s="121"/>
      <c r="AG11" s="28"/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124"/>
      <c r="AS11" s="125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>
        <v>2012</v>
      </c>
      <c r="C12" s="32" t="s">
        <v>63</v>
      </c>
      <c r="D12" s="2" t="s">
        <v>60</v>
      </c>
      <c r="E12" s="29">
        <v>19</v>
      </c>
      <c r="F12" s="29">
        <v>0</v>
      </c>
      <c r="G12" s="29">
        <v>3</v>
      </c>
      <c r="H12" s="30">
        <v>15</v>
      </c>
      <c r="I12" s="29">
        <v>69</v>
      </c>
      <c r="J12" s="121">
        <v>0.63300000000000001</v>
      </c>
      <c r="K12" s="28">
        <v>109</v>
      </c>
      <c r="L12" s="122"/>
      <c r="M12" s="18"/>
      <c r="N12" s="18"/>
      <c r="O12" s="18"/>
      <c r="P12" s="24"/>
      <c r="Q12" s="29">
        <v>3</v>
      </c>
      <c r="R12" s="29">
        <v>0</v>
      </c>
      <c r="S12" s="30">
        <v>0</v>
      </c>
      <c r="T12" s="29">
        <v>1</v>
      </c>
      <c r="U12" s="29">
        <v>7</v>
      </c>
      <c r="V12" s="123">
        <v>0.47799999999999998</v>
      </c>
      <c r="W12" s="28">
        <v>23</v>
      </c>
      <c r="X12" s="29"/>
      <c r="Y12" s="32"/>
      <c r="Z12" s="2"/>
      <c r="AA12" s="29"/>
      <c r="AB12" s="29"/>
      <c r="AC12" s="29"/>
      <c r="AD12" s="30"/>
      <c r="AE12" s="29"/>
      <c r="AF12" s="121"/>
      <c r="AG12" s="28"/>
      <c r="AH12" s="18"/>
      <c r="AI12" s="18"/>
      <c r="AJ12" s="18"/>
      <c r="AK12" s="18"/>
      <c r="AL12" s="24"/>
      <c r="AM12" s="29"/>
      <c r="AN12" s="29"/>
      <c r="AO12" s="29"/>
      <c r="AP12" s="29"/>
      <c r="AQ12" s="29"/>
      <c r="AR12" s="124"/>
      <c r="AS12" s="125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9">
        <v>2013</v>
      </c>
      <c r="C13" s="32" t="s">
        <v>46</v>
      </c>
      <c r="D13" s="2" t="s">
        <v>60</v>
      </c>
      <c r="E13" s="29">
        <v>19</v>
      </c>
      <c r="F13" s="29">
        <v>0</v>
      </c>
      <c r="G13" s="29">
        <v>1</v>
      </c>
      <c r="H13" s="30">
        <v>20</v>
      </c>
      <c r="I13" s="29">
        <v>53</v>
      </c>
      <c r="J13" s="121">
        <v>0.52500000000000002</v>
      </c>
      <c r="K13" s="28">
        <v>101</v>
      </c>
      <c r="L13" s="122"/>
      <c r="M13" s="18"/>
      <c r="N13" s="18"/>
      <c r="O13" s="18"/>
      <c r="P13" s="24"/>
      <c r="Q13" s="29">
        <v>3</v>
      </c>
      <c r="R13" s="29">
        <v>0</v>
      </c>
      <c r="S13" s="30">
        <v>1</v>
      </c>
      <c r="T13" s="29">
        <v>4</v>
      </c>
      <c r="U13" s="29">
        <v>14</v>
      </c>
      <c r="V13" s="123">
        <v>0.58299999999999996</v>
      </c>
      <c r="W13" s="28">
        <v>24</v>
      </c>
      <c r="X13" s="29"/>
      <c r="Y13" s="32"/>
      <c r="Z13" s="2"/>
      <c r="AA13" s="29"/>
      <c r="AB13" s="29"/>
      <c r="AC13" s="29"/>
      <c r="AD13" s="30"/>
      <c r="AE13" s="29"/>
      <c r="AF13" s="121"/>
      <c r="AG13" s="28"/>
      <c r="AH13" s="18"/>
      <c r="AI13" s="18"/>
      <c r="AJ13" s="18"/>
      <c r="AK13" s="18"/>
      <c r="AL13" s="24"/>
      <c r="AM13" s="29"/>
      <c r="AN13" s="29"/>
      <c r="AO13" s="29"/>
      <c r="AP13" s="29"/>
      <c r="AQ13" s="29"/>
      <c r="AR13" s="124"/>
      <c r="AS13" s="125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9">
        <v>2014</v>
      </c>
      <c r="C14" s="32" t="s">
        <v>61</v>
      </c>
      <c r="D14" s="2" t="s">
        <v>36</v>
      </c>
      <c r="E14" s="29">
        <v>19</v>
      </c>
      <c r="F14" s="29">
        <v>0</v>
      </c>
      <c r="G14" s="29">
        <v>2</v>
      </c>
      <c r="H14" s="30">
        <v>21</v>
      </c>
      <c r="I14" s="29">
        <v>43</v>
      </c>
      <c r="J14" s="121">
        <v>0.54400000000000004</v>
      </c>
      <c r="K14" s="28">
        <v>79</v>
      </c>
      <c r="L14" s="122"/>
      <c r="M14" s="18"/>
      <c r="N14" s="18"/>
      <c r="O14" s="18"/>
      <c r="P14" s="24"/>
      <c r="Q14" s="29">
        <v>3</v>
      </c>
      <c r="R14" s="29">
        <v>0</v>
      </c>
      <c r="S14" s="30">
        <v>2</v>
      </c>
      <c r="T14" s="29">
        <v>1</v>
      </c>
      <c r="U14" s="29">
        <v>7</v>
      </c>
      <c r="V14" s="123">
        <v>0.46700000000000003</v>
      </c>
      <c r="W14" s="28">
        <v>15</v>
      </c>
      <c r="X14" s="29"/>
      <c r="Y14" s="32"/>
      <c r="Z14" s="2"/>
      <c r="AA14" s="29"/>
      <c r="AB14" s="29"/>
      <c r="AC14" s="29"/>
      <c r="AD14" s="30"/>
      <c r="AE14" s="29"/>
      <c r="AF14" s="121"/>
      <c r="AG14" s="28"/>
      <c r="AH14" s="18"/>
      <c r="AI14" s="18"/>
      <c r="AJ14" s="18"/>
      <c r="AK14" s="18"/>
      <c r="AL14" s="24"/>
      <c r="AM14" s="29"/>
      <c r="AN14" s="29"/>
      <c r="AO14" s="29"/>
      <c r="AP14" s="29"/>
      <c r="AQ14" s="29"/>
      <c r="AR14" s="124"/>
      <c r="AS14" s="125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9">
        <v>2015</v>
      </c>
      <c r="C15" s="32" t="s">
        <v>51</v>
      </c>
      <c r="D15" s="2" t="s">
        <v>90</v>
      </c>
      <c r="E15" s="29">
        <v>23</v>
      </c>
      <c r="F15" s="29">
        <v>0</v>
      </c>
      <c r="G15" s="29">
        <v>3</v>
      </c>
      <c r="H15" s="30">
        <v>15</v>
      </c>
      <c r="I15" s="29">
        <v>99</v>
      </c>
      <c r="J15" s="121">
        <v>0.58919999999999995</v>
      </c>
      <c r="K15" s="28">
        <v>168</v>
      </c>
      <c r="L15" s="122"/>
      <c r="M15" s="18"/>
      <c r="N15" s="18"/>
      <c r="O15" s="18"/>
      <c r="P15" s="24"/>
      <c r="Q15" s="29"/>
      <c r="R15" s="29"/>
      <c r="S15" s="30"/>
      <c r="T15" s="29"/>
      <c r="U15" s="29"/>
      <c r="V15" s="123"/>
      <c r="W15" s="28"/>
      <c r="X15" s="29"/>
      <c r="Y15" s="32"/>
      <c r="Z15" s="2"/>
      <c r="AA15" s="29"/>
      <c r="AB15" s="29"/>
      <c r="AC15" s="29"/>
      <c r="AD15" s="30"/>
      <c r="AE15" s="29"/>
      <c r="AF15" s="121"/>
      <c r="AG15" s="28"/>
      <c r="AH15" s="18"/>
      <c r="AI15" s="18"/>
      <c r="AJ15" s="18"/>
      <c r="AK15" s="18"/>
      <c r="AL15" s="24"/>
      <c r="AM15" s="29"/>
      <c r="AN15" s="29"/>
      <c r="AO15" s="29"/>
      <c r="AP15" s="29"/>
      <c r="AQ15" s="29"/>
      <c r="AR15" s="124"/>
      <c r="AS15" s="125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9">
        <v>2016</v>
      </c>
      <c r="C16" s="32" t="s">
        <v>61</v>
      </c>
      <c r="D16" s="2" t="s">
        <v>36</v>
      </c>
      <c r="E16" s="29">
        <v>22</v>
      </c>
      <c r="F16" s="29">
        <v>0</v>
      </c>
      <c r="G16" s="29">
        <v>4</v>
      </c>
      <c r="H16" s="30">
        <v>19</v>
      </c>
      <c r="I16" s="29">
        <v>57</v>
      </c>
      <c r="J16" s="121">
        <v>0.58199999999999996</v>
      </c>
      <c r="K16" s="28">
        <v>98</v>
      </c>
      <c r="L16" s="122"/>
      <c r="M16" s="18"/>
      <c r="N16" s="18"/>
      <c r="O16" s="18"/>
      <c r="P16" s="24"/>
      <c r="Q16" s="29"/>
      <c r="R16" s="29"/>
      <c r="S16" s="30"/>
      <c r="T16" s="29"/>
      <c r="U16" s="29"/>
      <c r="V16" s="123"/>
      <c r="W16" s="28"/>
      <c r="X16" s="29"/>
      <c r="Y16" s="32"/>
      <c r="Z16" s="2"/>
      <c r="AA16" s="29"/>
      <c r="AB16" s="29"/>
      <c r="AC16" s="29"/>
      <c r="AD16" s="30"/>
      <c r="AE16" s="29"/>
      <c r="AF16" s="121"/>
      <c r="AG16" s="28"/>
      <c r="AH16" s="18"/>
      <c r="AI16" s="18"/>
      <c r="AJ16" s="18"/>
      <c r="AK16" s="18"/>
      <c r="AL16" s="24"/>
      <c r="AM16" s="29"/>
      <c r="AN16" s="29"/>
      <c r="AO16" s="29"/>
      <c r="AP16" s="29"/>
      <c r="AQ16" s="29"/>
      <c r="AR16" s="124"/>
      <c r="AS16" s="125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80" t="s">
        <v>107</v>
      </c>
      <c r="C17" s="84"/>
      <c r="D17" s="83"/>
      <c r="E17" s="82">
        <f>SUM(E4:E16)</f>
        <v>207</v>
      </c>
      <c r="F17" s="82">
        <f>SUM(F4:F16)</f>
        <v>7</v>
      </c>
      <c r="G17" s="82">
        <f>SUM(G4:G16)</f>
        <v>28</v>
      </c>
      <c r="H17" s="82">
        <f>SUM(H4:H16)</f>
        <v>132</v>
      </c>
      <c r="I17" s="82">
        <f>SUM(I4:I16)</f>
        <v>604</v>
      </c>
      <c r="J17" s="126">
        <f>PRODUCT(I17/K17)</f>
        <v>0.52068965517241383</v>
      </c>
      <c r="K17" s="98">
        <f>SUM(K4:K16)</f>
        <v>1160</v>
      </c>
      <c r="L17" s="22"/>
      <c r="M17" s="20"/>
      <c r="N17" s="127"/>
      <c r="O17" s="128"/>
      <c r="P17" s="24"/>
      <c r="Q17" s="82">
        <f>SUM(Q4:Q16)</f>
        <v>16</v>
      </c>
      <c r="R17" s="82">
        <f>SUM(R4:R16)</f>
        <v>2</v>
      </c>
      <c r="S17" s="82">
        <f>SUM(S4:S16)</f>
        <v>13</v>
      </c>
      <c r="T17" s="82">
        <f>SUM(T4:T16)</f>
        <v>15</v>
      </c>
      <c r="U17" s="82">
        <f>SUM(U4:U16)</f>
        <v>72</v>
      </c>
      <c r="V17" s="126">
        <f>PRODUCT(U17/W17)</f>
        <v>0.5950413223140496</v>
      </c>
      <c r="W17" s="98">
        <f>SUM(W4:W16)</f>
        <v>121</v>
      </c>
      <c r="X17" s="16" t="s">
        <v>107</v>
      </c>
      <c r="Y17" s="17"/>
      <c r="Z17" s="15"/>
      <c r="AA17" s="82">
        <f>SUM(AA4:AA16)</f>
        <v>21</v>
      </c>
      <c r="AB17" s="82">
        <f>SUM(AB4:AB16)</f>
        <v>1</v>
      </c>
      <c r="AC17" s="82">
        <f>SUM(AC4:AC16)</f>
        <v>17</v>
      </c>
      <c r="AD17" s="82">
        <f>SUM(AD4:AD16)</f>
        <v>5</v>
      </c>
      <c r="AE17" s="82">
        <f>SUM(AE4:AE16)</f>
        <v>65</v>
      </c>
      <c r="AF17" s="126">
        <f>PRODUCT(AE17/AG17)</f>
        <v>0.5</v>
      </c>
      <c r="AG17" s="98">
        <f>SUM(AG4:AG16)</f>
        <v>130</v>
      </c>
      <c r="AH17" s="22"/>
      <c r="AI17" s="20"/>
      <c r="AJ17" s="127"/>
      <c r="AK17" s="128"/>
      <c r="AL17" s="24"/>
      <c r="AM17" s="82">
        <f>SUM(AM4:AM16)</f>
        <v>0</v>
      </c>
      <c r="AN17" s="82">
        <f>SUM(AN4:AN16)</f>
        <v>0</v>
      </c>
      <c r="AO17" s="82">
        <f>SUM(AO4:AO16)</f>
        <v>0</v>
      </c>
      <c r="AP17" s="82">
        <f>SUM(AP4:AP16)</f>
        <v>0</v>
      </c>
      <c r="AQ17" s="82">
        <f>SUM(AQ4:AQ16)</f>
        <v>0</v>
      </c>
      <c r="AR17" s="126">
        <v>0</v>
      </c>
      <c r="AS17" s="120">
        <f>SUM(AS4:AS16)</f>
        <v>0</v>
      </c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1"/>
      <c r="K18" s="28"/>
      <c r="L18" s="24"/>
      <c r="M18" s="24"/>
      <c r="N18" s="24"/>
      <c r="O18" s="24"/>
      <c r="P18" s="40"/>
      <c r="Q18" s="40"/>
      <c r="R18" s="43"/>
      <c r="S18" s="40"/>
      <c r="T18" s="40"/>
      <c r="U18" s="24"/>
      <c r="V18" s="24"/>
      <c r="W18" s="28"/>
      <c r="X18" s="40"/>
      <c r="Y18" s="40"/>
      <c r="Z18" s="40"/>
      <c r="AA18" s="40"/>
      <c r="AB18" s="40"/>
      <c r="AC18" s="40"/>
      <c r="AD18" s="40"/>
      <c r="AE18" s="40"/>
      <c r="AF18" s="41"/>
      <c r="AG18" s="28"/>
      <c r="AH18" s="24"/>
      <c r="AI18" s="24"/>
      <c r="AJ18" s="24"/>
      <c r="AK18" s="24"/>
      <c r="AL18" s="40"/>
      <c r="AM18" s="40"/>
      <c r="AN18" s="43"/>
      <c r="AO18" s="40"/>
      <c r="AP18" s="40"/>
      <c r="AQ18" s="24"/>
      <c r="AR18" s="24"/>
      <c r="AS18" s="28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29" t="s">
        <v>108</v>
      </c>
      <c r="C19" s="130"/>
      <c r="D19" s="131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109</v>
      </c>
      <c r="O19" s="18" t="s">
        <v>110</v>
      </c>
      <c r="Q19" s="43"/>
      <c r="R19" s="43" t="s">
        <v>52</v>
      </c>
      <c r="S19" s="43"/>
      <c r="T19" s="40" t="s">
        <v>53</v>
      </c>
      <c r="U19" s="24"/>
      <c r="V19" s="28"/>
      <c r="W19" s="28"/>
      <c r="X19" s="74"/>
      <c r="Y19" s="74"/>
      <c r="Z19" s="74"/>
      <c r="AA19" s="74"/>
      <c r="AB19" s="74"/>
      <c r="AC19" s="43"/>
      <c r="AD19" s="43"/>
      <c r="AE19" s="43"/>
      <c r="AF19" s="40"/>
      <c r="AG19" s="40"/>
      <c r="AH19" s="40"/>
      <c r="AI19" s="40"/>
      <c r="AJ19" s="40"/>
      <c r="AK19" s="40"/>
      <c r="AM19" s="28"/>
      <c r="AN19" s="74"/>
      <c r="AO19" s="74"/>
      <c r="AP19" s="74"/>
      <c r="AQ19" s="74"/>
      <c r="AR19" s="74"/>
      <c r="AS19" s="74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45" t="s">
        <v>12</v>
      </c>
      <c r="C20" s="12"/>
      <c r="D20" s="47"/>
      <c r="E20" s="132">
        <v>12</v>
      </c>
      <c r="F20" s="132">
        <v>0</v>
      </c>
      <c r="G20" s="132">
        <v>0</v>
      </c>
      <c r="H20" s="132">
        <v>3</v>
      </c>
      <c r="I20" s="132">
        <v>31</v>
      </c>
      <c r="J20" s="133">
        <v>0.5</v>
      </c>
      <c r="K20" s="40">
        <f>PRODUCT(I20/J20)</f>
        <v>62</v>
      </c>
      <c r="L20" s="134">
        <f>PRODUCT((F20+G20)/E20)</f>
        <v>0</v>
      </c>
      <c r="M20" s="134">
        <f>PRODUCT(H20/E20)</f>
        <v>0.25</v>
      </c>
      <c r="N20" s="134">
        <f>PRODUCT((F20+G20+H20)/E20)</f>
        <v>0.25</v>
      </c>
      <c r="O20" s="134">
        <f>PRODUCT(I20/E20)</f>
        <v>2.5833333333333335</v>
      </c>
      <c r="Q20" s="43"/>
      <c r="R20" s="43"/>
      <c r="S20" s="43"/>
      <c r="T20" s="40" t="s">
        <v>55</v>
      </c>
      <c r="U20" s="40"/>
      <c r="V20" s="40"/>
      <c r="W20" s="40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3"/>
      <c r="AO20" s="43"/>
      <c r="AP20" s="43"/>
      <c r="AQ20" s="43"/>
      <c r="AR20" s="43"/>
      <c r="AS20" s="43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35" t="s">
        <v>62</v>
      </c>
      <c r="C21" s="136"/>
      <c r="D21" s="137"/>
      <c r="E21" s="132">
        <f>PRODUCT(E17+Q17)</f>
        <v>223</v>
      </c>
      <c r="F21" s="132">
        <f>PRODUCT(F17+R17)</f>
        <v>9</v>
      </c>
      <c r="G21" s="132">
        <f>PRODUCT(G17+S17)</f>
        <v>41</v>
      </c>
      <c r="H21" s="132">
        <f>PRODUCT(H17+T17)</f>
        <v>147</v>
      </c>
      <c r="I21" s="132">
        <f>PRODUCT(I17+U17)</f>
        <v>676</v>
      </c>
      <c r="J21" s="133">
        <f>PRODUCT(I21/K21)</f>
        <v>0.52771272443403594</v>
      </c>
      <c r="K21" s="40">
        <f>PRODUCT(K17+W17)</f>
        <v>1281</v>
      </c>
      <c r="L21" s="134">
        <f>PRODUCT((F21+G21)/E21)</f>
        <v>0.22421524663677131</v>
      </c>
      <c r="M21" s="134">
        <f>PRODUCT(H21/E21)</f>
        <v>0.65919282511210764</v>
      </c>
      <c r="N21" s="134">
        <f>PRODUCT((F21+G21+H21)/E21)</f>
        <v>0.88340807174887892</v>
      </c>
      <c r="O21" s="134">
        <f>PRODUCT(I21/E21)</f>
        <v>3.0313901345291479</v>
      </c>
      <c r="Q21" s="43"/>
      <c r="R21" s="43"/>
      <c r="S21" s="43"/>
      <c r="T21" s="40" t="s">
        <v>54</v>
      </c>
      <c r="U21" s="40"/>
      <c r="V21" s="40"/>
      <c r="W21" s="40"/>
      <c r="X21" s="40"/>
      <c r="Y21" s="40"/>
      <c r="Z21" s="40"/>
      <c r="AA21" s="40"/>
      <c r="AB21" s="40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27" t="s">
        <v>104</v>
      </c>
      <c r="C22" s="33"/>
      <c r="D22" s="138"/>
      <c r="E22" s="132">
        <f>PRODUCT(AA17+AM17)</f>
        <v>21</v>
      </c>
      <c r="F22" s="132">
        <f>PRODUCT(AB17+AN17)</f>
        <v>1</v>
      </c>
      <c r="G22" s="132">
        <f>PRODUCT(AC17+AO17)</f>
        <v>17</v>
      </c>
      <c r="H22" s="132">
        <f>PRODUCT(AD17+AP17)</f>
        <v>5</v>
      </c>
      <c r="I22" s="132">
        <f>PRODUCT(AE17+AQ17)</f>
        <v>65</v>
      </c>
      <c r="J22" s="133">
        <f>PRODUCT(I22/K22)</f>
        <v>0.5</v>
      </c>
      <c r="K22" s="24">
        <f>PRODUCT(AG17+AS17)</f>
        <v>130</v>
      </c>
      <c r="L22" s="134">
        <f>PRODUCT((F22+G22)/E22)</f>
        <v>0.8571428571428571</v>
      </c>
      <c r="M22" s="134">
        <f>PRODUCT(H22/E22)</f>
        <v>0.23809523809523808</v>
      </c>
      <c r="N22" s="134">
        <f>PRODUCT((F22+G22+H22)/E22)</f>
        <v>1.0952380952380953</v>
      </c>
      <c r="O22" s="134">
        <f>PRODUCT(I22/E22)</f>
        <v>3.0952380952380953</v>
      </c>
      <c r="Q22" s="43"/>
      <c r="R22" s="43"/>
      <c r="S22" s="40"/>
      <c r="T22" s="40" t="s">
        <v>57</v>
      </c>
      <c r="U22" s="24"/>
      <c r="V22" s="24"/>
      <c r="W22" s="40"/>
      <c r="X22" s="40"/>
      <c r="Y22" s="40"/>
      <c r="Z22" s="40"/>
      <c r="AA22" s="40"/>
      <c r="AB22" s="40"/>
      <c r="AC22" s="43"/>
      <c r="AD22" s="43"/>
      <c r="AE22" s="43"/>
      <c r="AF22" s="43"/>
      <c r="AG22" s="43"/>
      <c r="AH22" s="43"/>
      <c r="AI22" s="43"/>
      <c r="AJ22" s="43"/>
      <c r="AK22" s="40"/>
      <c r="AL22" s="24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139" t="s">
        <v>107</v>
      </c>
      <c r="C23" s="140"/>
      <c r="D23" s="141"/>
      <c r="E23" s="132">
        <f>SUM(E20:E22)</f>
        <v>256</v>
      </c>
      <c r="F23" s="132">
        <f t="shared" ref="F23:I23" si="0">SUM(F20:F22)</f>
        <v>10</v>
      </c>
      <c r="G23" s="132">
        <f t="shared" si="0"/>
        <v>58</v>
      </c>
      <c r="H23" s="132">
        <f t="shared" si="0"/>
        <v>155</v>
      </c>
      <c r="I23" s="132">
        <f t="shared" si="0"/>
        <v>772</v>
      </c>
      <c r="J23" s="133">
        <f>PRODUCT(I23/K23)</f>
        <v>0.52410047522063818</v>
      </c>
      <c r="K23" s="40">
        <f>SUM(K20:K22)</f>
        <v>1473</v>
      </c>
      <c r="L23" s="134">
        <f>PRODUCT((F23+G23)/E23)</f>
        <v>0.265625</v>
      </c>
      <c r="M23" s="134">
        <f>PRODUCT(H23/E23)</f>
        <v>0.60546875</v>
      </c>
      <c r="N23" s="134">
        <f>PRODUCT((F23+G23+H23)/E23)</f>
        <v>0.87109375</v>
      </c>
      <c r="O23" s="134">
        <f>PRODUCT(I23/E23)</f>
        <v>3.015625</v>
      </c>
      <c r="Q23" s="24"/>
      <c r="R23" s="24"/>
      <c r="S23" s="24"/>
      <c r="T23" s="40" t="s">
        <v>56</v>
      </c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24"/>
      <c r="F24" s="24"/>
      <c r="G24" s="24"/>
      <c r="H24" s="24"/>
      <c r="I24" s="24"/>
      <c r="J24" s="40"/>
      <c r="K24" s="40"/>
      <c r="L24" s="24"/>
      <c r="M24" s="24"/>
      <c r="N24" s="24"/>
      <c r="O24" s="24"/>
      <c r="P24" s="40"/>
      <c r="Q24" s="40"/>
      <c r="R24" s="40"/>
      <c r="S24" s="40"/>
      <c r="T24" s="40" t="s">
        <v>58</v>
      </c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 t="s">
        <v>91</v>
      </c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3"/>
      <c r="AH59" s="43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3"/>
      <c r="AH60" s="43"/>
      <c r="AI60" s="43"/>
      <c r="AJ60" s="4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3"/>
      <c r="AH61" s="43"/>
      <c r="AI61" s="43"/>
      <c r="AJ61" s="43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3"/>
      <c r="AH93" s="43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3"/>
      <c r="AH94" s="43"/>
      <c r="AI94" s="43"/>
      <c r="AJ94" s="43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3"/>
      <c r="AH95" s="43"/>
      <c r="AI95" s="43"/>
      <c r="AJ95" s="43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3"/>
      <c r="AH178" s="43"/>
      <c r="AI178" s="43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3"/>
      <c r="AH179" s="43"/>
      <c r="AI179" s="43"/>
      <c r="AJ179" s="43"/>
      <c r="AK179" s="40"/>
      <c r="AL179" s="24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4"/>
      <c r="R180" s="24"/>
      <c r="S180" s="2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3"/>
      <c r="AH180" s="43"/>
      <c r="AI180" s="43"/>
      <c r="AJ180" s="43"/>
      <c r="AK180" s="40"/>
      <c r="AL180" s="24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0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24"/>
      <c r="AL188" s="24"/>
    </row>
    <row r="189" spans="1:57" x14ac:dyDescent="0.25"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57" x14ac:dyDescent="0.25"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</row>
    <row r="191" spans="1:57" x14ac:dyDescent="0.25"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</row>
    <row r="192" spans="1:57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ht="14.25" x14ac:dyDescent="0.2">
      <c r="L220"/>
      <c r="M220"/>
      <c r="N220"/>
      <c r="O220"/>
      <c r="P220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6" customWidth="1"/>
    <col min="3" max="3" width="21.5703125" style="65" customWidth="1"/>
    <col min="4" max="4" width="10.5703125" style="96" customWidth="1"/>
    <col min="5" max="5" width="8" style="96" customWidth="1"/>
    <col min="6" max="6" width="0.7109375" style="28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05" customWidth="1"/>
    <col min="22" max="22" width="9" style="65" customWidth="1"/>
    <col min="23" max="23" width="19.7109375" style="96" customWidth="1"/>
    <col min="24" max="24" width="9.7109375" style="65" customWidth="1"/>
    <col min="25" max="28" width="9.140625" style="97"/>
  </cols>
  <sheetData>
    <row r="1" spans="1:30" ht="18.75" x14ac:dyDescent="0.3">
      <c r="A1" s="1"/>
      <c r="B1" s="75" t="s">
        <v>65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0"/>
      <c r="R1" s="100"/>
      <c r="S1" s="100"/>
      <c r="T1" s="100"/>
      <c r="U1" s="100"/>
      <c r="V1" s="71"/>
      <c r="W1" s="76"/>
      <c r="X1" s="67"/>
      <c r="Y1" s="77"/>
      <c r="Z1" s="77"/>
      <c r="AA1" s="77"/>
      <c r="AB1" s="77"/>
    </row>
    <row r="2" spans="1:30" x14ac:dyDescent="0.25">
      <c r="A2" s="1"/>
      <c r="B2" s="10" t="s">
        <v>34</v>
      </c>
      <c r="C2" s="69" t="s">
        <v>64</v>
      </c>
      <c r="D2" s="78"/>
      <c r="E2" s="78"/>
      <c r="F2" s="78"/>
      <c r="G2" s="11"/>
      <c r="H2" s="11"/>
      <c r="I2" s="11"/>
      <c r="J2" s="11"/>
      <c r="K2" s="11"/>
      <c r="L2" s="11"/>
      <c r="M2" s="11"/>
      <c r="N2" s="11"/>
      <c r="O2" s="11"/>
      <c r="P2" s="11"/>
      <c r="Q2" s="101"/>
      <c r="R2" s="101"/>
      <c r="S2" s="101"/>
      <c r="T2" s="101"/>
      <c r="U2" s="101"/>
      <c r="V2" s="11"/>
      <c r="W2" s="78"/>
      <c r="X2" s="30"/>
      <c r="Y2" s="77"/>
      <c r="Z2" s="77"/>
      <c r="AA2" s="77"/>
      <c r="AB2" s="77"/>
    </row>
    <row r="3" spans="1:30" x14ac:dyDescent="0.25">
      <c r="A3" s="1"/>
      <c r="B3" s="79" t="s">
        <v>66</v>
      </c>
      <c r="C3" s="22" t="s">
        <v>67</v>
      </c>
      <c r="D3" s="80" t="s">
        <v>68</v>
      </c>
      <c r="E3" s="81" t="s">
        <v>1</v>
      </c>
      <c r="F3" s="24"/>
      <c r="G3" s="82" t="s">
        <v>69</v>
      </c>
      <c r="H3" s="83" t="s">
        <v>70</v>
      </c>
      <c r="I3" s="83" t="s">
        <v>32</v>
      </c>
      <c r="J3" s="17" t="s">
        <v>71</v>
      </c>
      <c r="K3" s="84" t="s">
        <v>72</v>
      </c>
      <c r="L3" s="84" t="s">
        <v>73</v>
      </c>
      <c r="M3" s="82" t="s">
        <v>74</v>
      </c>
      <c r="N3" s="82" t="s">
        <v>31</v>
      </c>
      <c r="O3" s="83" t="s">
        <v>75</v>
      </c>
      <c r="P3" s="82" t="s">
        <v>70</v>
      </c>
      <c r="Q3" s="102" t="s">
        <v>17</v>
      </c>
      <c r="R3" s="102">
        <v>1</v>
      </c>
      <c r="S3" s="102">
        <v>2</v>
      </c>
      <c r="T3" s="102">
        <v>3</v>
      </c>
      <c r="U3" s="102" t="s">
        <v>76</v>
      </c>
      <c r="V3" s="17" t="s">
        <v>22</v>
      </c>
      <c r="W3" s="16" t="s">
        <v>77</v>
      </c>
      <c r="X3" s="16" t="s">
        <v>78</v>
      </c>
      <c r="Y3" s="77"/>
      <c r="Z3" s="77"/>
      <c r="AA3" s="77"/>
      <c r="AB3" s="77"/>
    </row>
    <row r="4" spans="1:30" x14ac:dyDescent="0.25">
      <c r="A4" s="1">
        <v>2</v>
      </c>
      <c r="B4" s="85" t="s">
        <v>79</v>
      </c>
      <c r="C4" s="86" t="s">
        <v>80</v>
      </c>
      <c r="D4" s="87" t="s">
        <v>81</v>
      </c>
      <c r="E4" s="88" t="s">
        <v>44</v>
      </c>
      <c r="F4" s="98"/>
      <c r="G4" s="89"/>
      <c r="H4" s="90"/>
      <c r="I4" s="90">
        <v>1</v>
      </c>
      <c r="J4" s="91"/>
      <c r="K4" s="91" t="s">
        <v>84</v>
      </c>
      <c r="L4" s="91" t="s">
        <v>85</v>
      </c>
      <c r="M4" s="91">
        <v>1</v>
      </c>
      <c r="N4" s="89"/>
      <c r="O4" s="90">
        <v>3</v>
      </c>
      <c r="P4" s="90"/>
      <c r="Q4" s="103" t="s">
        <v>97</v>
      </c>
      <c r="R4" s="103"/>
      <c r="S4" s="103"/>
      <c r="T4" s="103" t="s">
        <v>98</v>
      </c>
      <c r="U4" s="103" t="s">
        <v>99</v>
      </c>
      <c r="V4" s="92">
        <v>0.75</v>
      </c>
      <c r="W4" s="86" t="s">
        <v>82</v>
      </c>
      <c r="X4" s="93" t="s">
        <v>83</v>
      </c>
      <c r="Y4" s="77"/>
      <c r="Z4" s="77"/>
      <c r="AA4" s="77"/>
      <c r="AB4" s="77"/>
      <c r="AC4" s="77"/>
      <c r="AD4" s="77"/>
    </row>
    <row r="5" spans="1:30" x14ac:dyDescent="0.25">
      <c r="A5" s="1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12"/>
      <c r="R5" s="112"/>
      <c r="S5" s="112"/>
      <c r="T5" s="112"/>
      <c r="U5" s="112"/>
      <c r="V5" s="107"/>
      <c r="W5" s="108"/>
      <c r="X5" s="113"/>
      <c r="Y5" s="77"/>
      <c r="Z5" s="77"/>
      <c r="AA5" s="77"/>
      <c r="AB5" s="77"/>
      <c r="AC5" s="77"/>
      <c r="AD5" s="77"/>
    </row>
    <row r="6" spans="1:30" x14ac:dyDescent="0.25">
      <c r="A6" s="1"/>
      <c r="B6" s="79" t="s">
        <v>100</v>
      </c>
      <c r="C6" s="22" t="s">
        <v>67</v>
      </c>
      <c r="D6" s="80" t="s">
        <v>68</v>
      </c>
      <c r="E6" s="81" t="s">
        <v>1</v>
      </c>
      <c r="F6" s="24"/>
      <c r="G6" s="82" t="s">
        <v>69</v>
      </c>
      <c r="H6" s="83" t="s">
        <v>70</v>
      </c>
      <c r="I6" s="83" t="s">
        <v>32</v>
      </c>
      <c r="J6" s="17" t="s">
        <v>71</v>
      </c>
      <c r="K6" s="84" t="s">
        <v>72</v>
      </c>
      <c r="L6" s="84" t="s">
        <v>73</v>
      </c>
      <c r="M6" s="82" t="s">
        <v>74</v>
      </c>
      <c r="N6" s="82" t="s">
        <v>31</v>
      </c>
      <c r="O6" s="83" t="s">
        <v>75</v>
      </c>
      <c r="P6" s="82" t="s">
        <v>70</v>
      </c>
      <c r="Q6" s="102" t="s">
        <v>17</v>
      </c>
      <c r="R6" s="102">
        <v>1</v>
      </c>
      <c r="S6" s="102">
        <v>2</v>
      </c>
      <c r="T6" s="102">
        <v>3</v>
      </c>
      <c r="U6" s="102" t="s">
        <v>76</v>
      </c>
      <c r="V6" s="17" t="s">
        <v>22</v>
      </c>
      <c r="W6" s="16" t="s">
        <v>77</v>
      </c>
      <c r="X6" s="16" t="s">
        <v>78</v>
      </c>
      <c r="Y6" s="77"/>
      <c r="Z6" s="77"/>
      <c r="AA6" s="77"/>
      <c r="AB6" s="77"/>
    </row>
    <row r="7" spans="1:30" x14ac:dyDescent="0.25">
      <c r="A7" s="1">
        <v>7</v>
      </c>
      <c r="B7" s="85" t="s">
        <v>86</v>
      </c>
      <c r="C7" s="86" t="s">
        <v>87</v>
      </c>
      <c r="D7" s="87" t="s">
        <v>81</v>
      </c>
      <c r="E7" s="114" t="s">
        <v>45</v>
      </c>
      <c r="F7" s="73"/>
      <c r="G7" s="115"/>
      <c r="H7" s="115"/>
      <c r="I7" s="115">
        <v>1</v>
      </c>
      <c r="J7" s="91"/>
      <c r="K7" s="91" t="s">
        <v>84</v>
      </c>
      <c r="L7" s="99"/>
      <c r="M7" s="91">
        <v>1</v>
      </c>
      <c r="N7" s="89"/>
      <c r="O7" s="90"/>
      <c r="P7" s="90"/>
      <c r="Q7" s="103" t="s">
        <v>101</v>
      </c>
      <c r="R7" s="103"/>
      <c r="S7" s="103"/>
      <c r="T7" s="103"/>
      <c r="U7" s="103" t="s">
        <v>101</v>
      </c>
      <c r="V7" s="92">
        <v>0</v>
      </c>
      <c r="W7" s="86" t="s">
        <v>88</v>
      </c>
      <c r="X7" s="93" t="s">
        <v>89</v>
      </c>
      <c r="Y7" s="77"/>
      <c r="Z7" s="77"/>
      <c r="AA7" s="77"/>
      <c r="AB7" s="77"/>
      <c r="AC7" s="77"/>
      <c r="AD7" s="77"/>
    </row>
    <row r="8" spans="1:30" x14ac:dyDescent="0.25">
      <c r="A8" s="9"/>
      <c r="B8" s="106"/>
      <c r="C8" s="107"/>
      <c r="D8" s="108"/>
      <c r="E8" s="109"/>
      <c r="F8" s="110"/>
      <c r="G8" s="107"/>
      <c r="H8" s="107"/>
      <c r="I8" s="107"/>
      <c r="J8" s="111"/>
      <c r="K8" s="111"/>
      <c r="L8" s="111"/>
      <c r="M8" s="107"/>
      <c r="N8" s="107"/>
      <c r="O8" s="107"/>
      <c r="P8" s="107"/>
      <c r="Q8" s="112"/>
      <c r="R8" s="112"/>
      <c r="S8" s="112"/>
      <c r="T8" s="112"/>
      <c r="U8" s="112"/>
      <c r="V8" s="107"/>
      <c r="W8" s="108"/>
      <c r="X8" s="113"/>
      <c r="Y8" s="77"/>
      <c r="Z8" s="77"/>
      <c r="AA8" s="77"/>
      <c r="AB8" s="77"/>
    </row>
    <row r="9" spans="1:30" x14ac:dyDescent="0.25">
      <c r="A9" s="9"/>
      <c r="B9" s="94"/>
      <c r="C9" s="40"/>
      <c r="D9" s="94"/>
      <c r="E9" s="95"/>
      <c r="G9" s="40"/>
      <c r="H9" s="43"/>
      <c r="I9" s="40"/>
      <c r="J9" s="24"/>
      <c r="K9" s="24"/>
      <c r="L9" s="24"/>
      <c r="M9" s="40"/>
      <c r="N9" s="40"/>
      <c r="O9" s="40"/>
      <c r="P9" s="40"/>
      <c r="Q9" s="104"/>
      <c r="R9" s="104"/>
      <c r="S9" s="104"/>
      <c r="T9" s="104"/>
      <c r="U9" s="104"/>
      <c r="V9" s="40"/>
      <c r="W9" s="94"/>
      <c r="X9" s="40"/>
      <c r="Y9" s="77"/>
      <c r="Z9" s="77"/>
      <c r="AA9" s="77"/>
      <c r="AB9" s="77"/>
    </row>
    <row r="10" spans="1:30" x14ac:dyDescent="0.25">
      <c r="A10" s="9"/>
      <c r="B10" s="94"/>
      <c r="C10" s="40"/>
      <c r="D10" s="94"/>
      <c r="E10" s="95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104"/>
      <c r="R10" s="104"/>
      <c r="S10" s="104"/>
      <c r="T10" s="104"/>
      <c r="U10" s="104"/>
      <c r="V10" s="40"/>
      <c r="W10" s="94"/>
      <c r="X10" s="40"/>
      <c r="Y10" s="77"/>
      <c r="Z10" s="77"/>
      <c r="AA10" s="77"/>
      <c r="AB10" s="77"/>
    </row>
    <row r="11" spans="1:30" x14ac:dyDescent="0.25">
      <c r="A11" s="9"/>
      <c r="B11" s="94"/>
      <c r="C11" s="40"/>
      <c r="D11" s="94"/>
      <c r="E11" s="95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104"/>
      <c r="R11" s="104"/>
      <c r="S11" s="104"/>
      <c r="T11" s="104"/>
      <c r="U11" s="104"/>
      <c r="V11" s="40"/>
      <c r="W11" s="94"/>
      <c r="X11" s="40"/>
      <c r="Y11" s="77"/>
      <c r="Z11" s="77"/>
      <c r="AA11" s="77"/>
      <c r="AB11" s="77"/>
    </row>
    <row r="12" spans="1:30" x14ac:dyDescent="0.25">
      <c r="A12" s="9"/>
      <c r="B12" s="94"/>
      <c r="C12" s="40"/>
      <c r="D12" s="94"/>
      <c r="E12" s="95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104"/>
      <c r="R12" s="104"/>
      <c r="S12" s="104"/>
      <c r="T12" s="104"/>
      <c r="U12" s="104"/>
      <c r="V12" s="40"/>
      <c r="W12" s="94"/>
      <c r="X12" s="40"/>
      <c r="Y12" s="77"/>
      <c r="Z12" s="77"/>
      <c r="AA12" s="77"/>
      <c r="AB12" s="77"/>
    </row>
    <row r="13" spans="1:30" x14ac:dyDescent="0.25">
      <c r="A13" s="9"/>
      <c r="B13" s="94"/>
      <c r="C13" s="40"/>
      <c r="D13" s="94"/>
      <c r="E13" s="95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104"/>
      <c r="R13" s="104"/>
      <c r="S13" s="104"/>
      <c r="T13" s="104"/>
      <c r="U13" s="104"/>
      <c r="V13" s="40"/>
      <c r="W13" s="94"/>
      <c r="X13" s="40"/>
      <c r="Y13" s="77"/>
      <c r="Z13" s="77"/>
      <c r="AA13" s="77"/>
      <c r="AB13" s="77"/>
    </row>
    <row r="14" spans="1:30" x14ac:dyDescent="0.25">
      <c r="A14" s="9"/>
      <c r="B14" s="94"/>
      <c r="C14" s="40"/>
      <c r="D14" s="94"/>
      <c r="E14" s="95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104"/>
      <c r="R14" s="104"/>
      <c r="S14" s="104"/>
      <c r="T14" s="104"/>
      <c r="U14" s="104"/>
      <c r="V14" s="40"/>
      <c r="W14" s="94"/>
      <c r="X14" s="40"/>
      <c r="Y14" s="77"/>
      <c r="Z14" s="77"/>
      <c r="AA14" s="77"/>
      <c r="AB14" s="77"/>
    </row>
    <row r="15" spans="1:30" x14ac:dyDescent="0.25">
      <c r="A15" s="9"/>
      <c r="B15" s="94"/>
      <c r="C15" s="40"/>
      <c r="D15" s="94"/>
      <c r="E15" s="95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104"/>
      <c r="R15" s="104"/>
      <c r="S15" s="104"/>
      <c r="T15" s="104"/>
      <c r="U15" s="104"/>
      <c r="V15" s="40"/>
      <c r="W15" s="94"/>
      <c r="X15" s="40"/>
      <c r="Y15" s="77"/>
      <c r="Z15" s="77"/>
      <c r="AA15" s="77"/>
      <c r="AB15" s="77"/>
    </row>
    <row r="16" spans="1:30" x14ac:dyDescent="0.25">
      <c r="A16" s="9"/>
      <c r="B16" s="94"/>
      <c r="C16" s="40"/>
      <c r="D16" s="94"/>
      <c r="E16" s="95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104"/>
      <c r="R16" s="104"/>
      <c r="S16" s="104"/>
      <c r="T16" s="104"/>
      <c r="U16" s="104"/>
      <c r="V16" s="40"/>
      <c r="W16" s="94"/>
      <c r="X16" s="40"/>
      <c r="Y16" s="77"/>
      <c r="Z16" s="77"/>
      <c r="AA16" s="77"/>
      <c r="AB16" s="77"/>
    </row>
    <row r="17" spans="1:28" x14ac:dyDescent="0.25">
      <c r="A17" s="9"/>
      <c r="B17" s="94"/>
      <c r="C17" s="40"/>
      <c r="D17" s="94"/>
      <c r="E17" s="95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104"/>
      <c r="R17" s="104"/>
      <c r="S17" s="104"/>
      <c r="T17" s="104"/>
      <c r="U17" s="104"/>
      <c r="V17" s="40"/>
      <c r="W17" s="94"/>
      <c r="X17" s="40"/>
      <c r="Y17" s="77"/>
      <c r="Z17" s="77"/>
      <c r="AA17" s="77"/>
      <c r="AB17" s="77"/>
    </row>
    <row r="18" spans="1:28" x14ac:dyDescent="0.25">
      <c r="A18" s="9"/>
      <c r="B18" s="94"/>
      <c r="C18" s="40"/>
      <c r="D18" s="94"/>
      <c r="E18" s="95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104"/>
      <c r="R18" s="104"/>
      <c r="S18" s="104"/>
      <c r="T18" s="104"/>
      <c r="U18" s="104"/>
      <c r="V18" s="40"/>
      <c r="W18" s="94"/>
      <c r="X18" s="40"/>
      <c r="Y18" s="77"/>
      <c r="Z18" s="77"/>
      <c r="AA18" s="77"/>
      <c r="AB18" s="77"/>
    </row>
    <row r="19" spans="1:28" x14ac:dyDescent="0.25">
      <c r="A19" s="9"/>
      <c r="B19" s="94"/>
      <c r="C19" s="40"/>
      <c r="D19" s="94"/>
      <c r="E19" s="95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104"/>
      <c r="R19" s="104"/>
      <c r="S19" s="104"/>
      <c r="T19" s="104"/>
      <c r="U19" s="104"/>
      <c r="V19" s="40"/>
      <c r="W19" s="94"/>
      <c r="X19" s="40"/>
      <c r="Y19" s="77"/>
      <c r="Z19" s="77"/>
      <c r="AA19" s="77"/>
      <c r="AB19" s="77"/>
    </row>
    <row r="20" spans="1:28" x14ac:dyDescent="0.25">
      <c r="A20" s="9"/>
      <c r="B20" s="94"/>
      <c r="C20" s="40"/>
      <c r="D20" s="94"/>
      <c r="E20" s="95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104"/>
      <c r="R20" s="104"/>
      <c r="S20" s="104"/>
      <c r="T20" s="104"/>
      <c r="U20" s="104"/>
      <c r="V20" s="40"/>
      <c r="W20" s="94"/>
      <c r="X20" s="40"/>
      <c r="Y20" s="77"/>
      <c r="Z20" s="77"/>
      <c r="AA20" s="77"/>
      <c r="AB20" s="77"/>
    </row>
    <row r="21" spans="1:28" x14ac:dyDescent="0.25">
      <c r="A21" s="9"/>
      <c r="B21" s="94"/>
      <c r="C21" s="40"/>
      <c r="D21" s="94"/>
      <c r="E21" s="95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104"/>
      <c r="R21" s="104"/>
      <c r="S21" s="104"/>
      <c r="T21" s="104"/>
      <c r="U21" s="104"/>
      <c r="V21" s="40"/>
      <c r="W21" s="94"/>
      <c r="X21" s="40"/>
      <c r="Y21" s="77"/>
      <c r="Z21" s="77"/>
      <c r="AA21" s="77"/>
      <c r="AB21" s="77"/>
    </row>
    <row r="22" spans="1:28" x14ac:dyDescent="0.25">
      <c r="A22" s="9"/>
      <c r="B22" s="94"/>
      <c r="C22" s="40"/>
      <c r="D22" s="94"/>
      <c r="E22" s="95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104"/>
      <c r="R22" s="104"/>
      <c r="S22" s="104"/>
      <c r="T22" s="104"/>
      <c r="U22" s="104"/>
      <c r="V22" s="40"/>
      <c r="W22" s="94"/>
      <c r="X22" s="40"/>
      <c r="Y22" s="77"/>
      <c r="Z22" s="77"/>
      <c r="AA22" s="77"/>
      <c r="AB22" s="77"/>
    </row>
    <row r="23" spans="1:28" x14ac:dyDescent="0.25">
      <c r="A23" s="9"/>
      <c r="B23" s="94"/>
      <c r="C23" s="40"/>
      <c r="D23" s="94"/>
      <c r="E23" s="95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104"/>
      <c r="R23" s="104"/>
      <c r="S23" s="104"/>
      <c r="T23" s="104"/>
      <c r="U23" s="104"/>
      <c r="V23" s="40"/>
      <c r="W23" s="94"/>
      <c r="X23" s="40"/>
      <c r="Y23" s="77"/>
      <c r="Z23" s="77"/>
      <c r="AA23" s="77"/>
      <c r="AB23" s="77"/>
    </row>
    <row r="24" spans="1:28" x14ac:dyDescent="0.25">
      <c r="A24" s="9"/>
      <c r="B24" s="94"/>
      <c r="C24" s="40"/>
      <c r="D24" s="94"/>
      <c r="E24" s="95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104"/>
      <c r="R24" s="104"/>
      <c r="S24" s="104"/>
      <c r="T24" s="104"/>
      <c r="U24" s="104"/>
      <c r="V24" s="40"/>
      <c r="W24" s="94"/>
      <c r="X24" s="40"/>
      <c r="Y24" s="77"/>
      <c r="Z24" s="77"/>
      <c r="AA24" s="77"/>
      <c r="AB24" s="77"/>
    </row>
    <row r="25" spans="1:28" x14ac:dyDescent="0.25">
      <c r="A25" s="9"/>
      <c r="B25" s="94"/>
      <c r="C25" s="40"/>
      <c r="D25" s="94"/>
      <c r="E25" s="95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104"/>
      <c r="R25" s="104"/>
      <c r="S25" s="104"/>
      <c r="T25" s="104"/>
      <c r="U25" s="104"/>
      <c r="V25" s="40"/>
      <c r="W25" s="94"/>
      <c r="X25" s="40"/>
      <c r="Y25" s="77"/>
      <c r="Z25" s="77"/>
      <c r="AA25" s="77"/>
      <c r="AB25" s="77"/>
    </row>
    <row r="26" spans="1:28" x14ac:dyDescent="0.25">
      <c r="A26" s="9"/>
      <c r="B26" s="94"/>
      <c r="C26" s="40"/>
      <c r="D26" s="94"/>
      <c r="E26" s="95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104"/>
      <c r="R26" s="104"/>
      <c r="S26" s="104"/>
      <c r="T26" s="104"/>
      <c r="U26" s="104"/>
      <c r="V26" s="40"/>
      <c r="W26" s="94"/>
      <c r="X26" s="40"/>
      <c r="Y26" s="77"/>
      <c r="Z26" s="77"/>
      <c r="AA26" s="77"/>
      <c r="AB26" s="77"/>
    </row>
    <row r="27" spans="1:28" x14ac:dyDescent="0.25">
      <c r="A27" s="9"/>
      <c r="B27" s="94"/>
      <c r="C27" s="40"/>
      <c r="D27" s="94"/>
      <c r="E27" s="95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104"/>
      <c r="R27" s="104"/>
      <c r="S27" s="104"/>
      <c r="T27" s="104"/>
      <c r="U27" s="104"/>
      <c r="V27" s="40"/>
      <c r="W27" s="94"/>
      <c r="X27" s="40"/>
      <c r="Y27" s="77"/>
      <c r="Z27" s="77"/>
      <c r="AA27" s="77"/>
      <c r="AB27" s="77"/>
    </row>
    <row r="28" spans="1:28" x14ac:dyDescent="0.25">
      <c r="A28" s="9"/>
      <c r="B28" s="94"/>
      <c r="C28" s="40"/>
      <c r="D28" s="94"/>
      <c r="E28" s="95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104"/>
      <c r="R28" s="104"/>
      <c r="S28" s="104"/>
      <c r="T28" s="104"/>
      <c r="U28" s="104"/>
      <c r="V28" s="40"/>
      <c r="W28" s="94"/>
      <c r="X28" s="40"/>
      <c r="Y28" s="77"/>
      <c r="Z28" s="77"/>
      <c r="AA28" s="77"/>
      <c r="AB28" s="77"/>
    </row>
    <row r="29" spans="1:28" x14ac:dyDescent="0.25">
      <c r="A29" s="9"/>
      <c r="B29" s="94"/>
      <c r="C29" s="40"/>
      <c r="D29" s="94"/>
      <c r="E29" s="95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104"/>
      <c r="R29" s="104"/>
      <c r="S29" s="104"/>
      <c r="T29" s="104"/>
      <c r="U29" s="104"/>
      <c r="V29" s="40"/>
      <c r="W29" s="94"/>
      <c r="X29" s="40"/>
      <c r="Y29" s="77"/>
      <c r="Z29" s="77"/>
      <c r="AA29" s="77"/>
      <c r="AB29" s="77"/>
    </row>
    <row r="30" spans="1:28" x14ac:dyDescent="0.25">
      <c r="A30" s="9"/>
      <c r="B30" s="94"/>
      <c r="C30" s="40"/>
      <c r="D30" s="94"/>
      <c r="E30" s="95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104"/>
      <c r="R30" s="104"/>
      <c r="S30" s="104"/>
      <c r="T30" s="104"/>
      <c r="U30" s="104"/>
      <c r="V30" s="40"/>
      <c r="W30" s="94"/>
      <c r="X30" s="40"/>
      <c r="Y30" s="77"/>
      <c r="Z30" s="77"/>
      <c r="AA30" s="77"/>
      <c r="AB30" s="77"/>
    </row>
    <row r="31" spans="1:28" x14ac:dyDescent="0.25">
      <c r="A31" s="9"/>
      <c r="B31" s="94"/>
      <c r="C31" s="40"/>
      <c r="D31" s="94"/>
      <c r="E31" s="95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104"/>
      <c r="R31" s="104"/>
      <c r="S31" s="104"/>
      <c r="T31" s="104"/>
      <c r="U31" s="104"/>
      <c r="V31" s="40"/>
      <c r="W31" s="94"/>
      <c r="X31" s="40"/>
      <c r="Y31" s="77"/>
      <c r="Z31" s="77"/>
      <c r="AA31" s="77"/>
      <c r="AB31" s="77"/>
    </row>
    <row r="32" spans="1:28" x14ac:dyDescent="0.25">
      <c r="A32" s="9"/>
      <c r="B32" s="94"/>
      <c r="C32" s="40"/>
      <c r="D32" s="94"/>
      <c r="E32" s="95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104"/>
      <c r="R32" s="104"/>
      <c r="S32" s="104"/>
      <c r="T32" s="104"/>
      <c r="U32" s="104"/>
      <c r="V32" s="40"/>
      <c r="W32" s="94"/>
      <c r="X32" s="40"/>
      <c r="Y32" s="77"/>
      <c r="Z32" s="77"/>
      <c r="AA32" s="77"/>
      <c r="AB32" s="77"/>
    </row>
    <row r="33" spans="1:28" x14ac:dyDescent="0.25">
      <c r="A33" s="9"/>
      <c r="B33" s="94"/>
      <c r="C33" s="40"/>
      <c r="D33" s="94"/>
      <c r="E33" s="95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104"/>
      <c r="R33" s="104"/>
      <c r="S33" s="104"/>
      <c r="T33" s="104"/>
      <c r="U33" s="104"/>
      <c r="V33" s="40"/>
      <c r="W33" s="94"/>
      <c r="X33" s="40"/>
      <c r="Y33" s="77"/>
      <c r="Z33" s="77"/>
      <c r="AA33" s="77"/>
      <c r="AB33" s="77"/>
    </row>
    <row r="34" spans="1:28" x14ac:dyDescent="0.25">
      <c r="A34" s="9"/>
      <c r="B34" s="94"/>
      <c r="C34" s="40"/>
      <c r="D34" s="94"/>
      <c r="E34" s="95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104"/>
      <c r="R34" s="104"/>
      <c r="S34" s="104"/>
      <c r="T34" s="104"/>
      <c r="U34" s="104"/>
      <c r="V34" s="40"/>
      <c r="W34" s="94"/>
      <c r="X34" s="40"/>
      <c r="Y34" s="77"/>
      <c r="Z34" s="77"/>
      <c r="AA34" s="77"/>
      <c r="AB34" s="77"/>
    </row>
    <row r="35" spans="1:28" x14ac:dyDescent="0.25">
      <c r="A35" s="9"/>
      <c r="B35" s="94"/>
      <c r="C35" s="40"/>
      <c r="D35" s="94"/>
      <c r="E35" s="95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104"/>
      <c r="R35" s="104"/>
      <c r="S35" s="104"/>
      <c r="T35" s="104"/>
      <c r="U35" s="104"/>
      <c r="V35" s="40"/>
      <c r="W35" s="94"/>
      <c r="X35" s="40"/>
      <c r="Y35" s="77"/>
      <c r="Z35" s="77"/>
      <c r="AA35" s="77"/>
      <c r="AB35" s="77"/>
    </row>
    <row r="36" spans="1:28" x14ac:dyDescent="0.25">
      <c r="A36" s="9"/>
      <c r="B36" s="94"/>
      <c r="C36" s="40"/>
      <c r="D36" s="94"/>
      <c r="E36" s="95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104"/>
      <c r="R36" s="104"/>
      <c r="S36" s="104"/>
      <c r="T36" s="104"/>
      <c r="U36" s="104"/>
      <c r="V36" s="40"/>
      <c r="W36" s="94"/>
      <c r="X36" s="40"/>
      <c r="Y36" s="77"/>
      <c r="Z36" s="77"/>
      <c r="AA36" s="77"/>
      <c r="AB36" s="77"/>
    </row>
    <row r="37" spans="1:28" x14ac:dyDescent="0.25">
      <c r="A37" s="9"/>
      <c r="B37" s="94"/>
      <c r="C37" s="40"/>
      <c r="D37" s="94"/>
      <c r="E37" s="95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104"/>
      <c r="R37" s="104"/>
      <c r="S37" s="104"/>
      <c r="T37" s="104"/>
      <c r="U37" s="104"/>
      <c r="V37" s="40"/>
      <c r="W37" s="94"/>
      <c r="X37" s="40"/>
      <c r="Y37" s="77"/>
      <c r="Z37" s="77"/>
      <c r="AA37" s="77"/>
      <c r="AB37" s="77"/>
    </row>
    <row r="38" spans="1:28" x14ac:dyDescent="0.25">
      <c r="A38" s="9"/>
      <c r="B38" s="94"/>
      <c r="C38" s="40"/>
      <c r="D38" s="94"/>
      <c r="E38" s="95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104"/>
      <c r="R38" s="104"/>
      <c r="S38" s="104"/>
      <c r="T38" s="104"/>
      <c r="U38" s="104"/>
      <c r="V38" s="40"/>
      <c r="W38" s="94"/>
      <c r="X38" s="40"/>
      <c r="Y38" s="77"/>
      <c r="Z38" s="77"/>
      <c r="AA38" s="77"/>
      <c r="AB38" s="77"/>
    </row>
    <row r="39" spans="1:28" x14ac:dyDescent="0.25">
      <c r="A39" s="9"/>
      <c r="B39" s="94"/>
      <c r="C39" s="40"/>
      <c r="D39" s="94"/>
      <c r="E39" s="95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104"/>
      <c r="R39" s="104"/>
      <c r="S39" s="104"/>
      <c r="T39" s="104"/>
      <c r="U39" s="104"/>
      <c r="V39" s="40"/>
      <c r="W39" s="94"/>
      <c r="X39" s="40"/>
      <c r="Y39" s="77"/>
      <c r="Z39" s="77"/>
      <c r="AA39" s="77"/>
      <c r="AB39" s="77"/>
    </row>
    <row r="40" spans="1:28" x14ac:dyDescent="0.25">
      <c r="A40" s="9"/>
      <c r="B40" s="94"/>
      <c r="C40" s="40"/>
      <c r="D40" s="94"/>
      <c r="E40" s="95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104"/>
      <c r="R40" s="104"/>
      <c r="S40" s="104"/>
      <c r="T40" s="104"/>
      <c r="U40" s="104"/>
      <c r="V40" s="40"/>
      <c r="W40" s="94"/>
      <c r="X40" s="40"/>
      <c r="Y40" s="77"/>
      <c r="Z40" s="77"/>
      <c r="AA40" s="77"/>
      <c r="AB40" s="77"/>
    </row>
    <row r="41" spans="1:28" x14ac:dyDescent="0.25">
      <c r="A41" s="9"/>
      <c r="B41" s="94"/>
      <c r="C41" s="40"/>
      <c r="D41" s="94"/>
      <c r="E41" s="95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104"/>
      <c r="R41" s="104"/>
      <c r="S41" s="104"/>
      <c r="T41" s="104"/>
      <c r="U41" s="104"/>
      <c r="V41" s="40"/>
      <c r="W41" s="94"/>
      <c r="X41" s="40"/>
      <c r="Y41" s="77"/>
      <c r="Z41" s="77"/>
      <c r="AA41" s="77"/>
      <c r="AB41" s="77"/>
    </row>
    <row r="42" spans="1:28" x14ac:dyDescent="0.25">
      <c r="A42" s="9"/>
      <c r="B42" s="94"/>
      <c r="C42" s="40"/>
      <c r="D42" s="94"/>
      <c r="E42" s="95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104"/>
      <c r="R42" s="104"/>
      <c r="S42" s="104"/>
      <c r="T42" s="104"/>
      <c r="U42" s="104"/>
      <c r="V42" s="40"/>
      <c r="W42" s="94"/>
      <c r="X42" s="40"/>
      <c r="Y42" s="77"/>
      <c r="Z42" s="77"/>
      <c r="AA42" s="77"/>
      <c r="AB42" s="77"/>
    </row>
    <row r="43" spans="1:28" x14ac:dyDescent="0.25">
      <c r="A43" s="9"/>
      <c r="B43" s="94"/>
      <c r="C43" s="40"/>
      <c r="D43" s="94"/>
      <c r="E43" s="95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104"/>
      <c r="R43" s="104"/>
      <c r="S43" s="104"/>
      <c r="T43" s="104"/>
      <c r="U43" s="104"/>
      <c r="V43" s="40"/>
      <c r="W43" s="94"/>
      <c r="X43" s="40"/>
      <c r="Y43" s="77"/>
      <c r="Z43" s="77"/>
      <c r="AA43" s="77"/>
      <c r="AB43" s="77"/>
    </row>
    <row r="44" spans="1:28" x14ac:dyDescent="0.25">
      <c r="A44" s="9"/>
      <c r="B44" s="94"/>
      <c r="C44" s="40"/>
      <c r="D44" s="94"/>
      <c r="E44" s="95"/>
      <c r="G44" s="40"/>
      <c r="H44" s="43"/>
      <c r="I44" s="40"/>
      <c r="J44" s="24"/>
      <c r="K44" s="24"/>
      <c r="L44" s="24"/>
      <c r="M44" s="40"/>
      <c r="N44" s="40"/>
      <c r="O44" s="40"/>
      <c r="P44" s="40"/>
      <c r="Q44" s="104"/>
      <c r="R44" s="104"/>
      <c r="S44" s="104"/>
      <c r="T44" s="104"/>
      <c r="U44" s="104"/>
      <c r="V44" s="40"/>
      <c r="W44" s="94"/>
      <c r="X44" s="40"/>
      <c r="Y44" s="77"/>
      <c r="Z44" s="77"/>
      <c r="AA44" s="77"/>
      <c r="AB44" s="77"/>
    </row>
    <row r="45" spans="1:28" x14ac:dyDescent="0.25">
      <c r="A45" s="9"/>
      <c r="B45" s="94"/>
      <c r="C45" s="40"/>
      <c r="D45" s="94"/>
      <c r="E45" s="95"/>
      <c r="G45" s="40"/>
      <c r="H45" s="43"/>
      <c r="I45" s="40"/>
      <c r="J45" s="24"/>
      <c r="K45" s="24"/>
      <c r="L45" s="24"/>
      <c r="M45" s="40"/>
      <c r="N45" s="40"/>
      <c r="O45" s="40"/>
      <c r="P45" s="40"/>
      <c r="Q45" s="104"/>
      <c r="R45" s="104"/>
      <c r="S45" s="104"/>
      <c r="T45" s="104"/>
      <c r="U45" s="104"/>
      <c r="V45" s="40"/>
      <c r="W45" s="94"/>
      <c r="X45" s="40"/>
      <c r="Y45" s="77"/>
      <c r="Z45" s="77"/>
      <c r="AA45" s="77"/>
      <c r="AB45" s="77"/>
    </row>
    <row r="46" spans="1:28" x14ac:dyDescent="0.25">
      <c r="A46" s="9"/>
      <c r="B46" s="94"/>
      <c r="C46" s="40"/>
      <c r="D46" s="94"/>
      <c r="E46" s="95"/>
      <c r="G46" s="40"/>
      <c r="H46" s="43"/>
      <c r="I46" s="40"/>
      <c r="J46" s="24"/>
      <c r="K46" s="24"/>
      <c r="L46" s="24"/>
      <c r="M46" s="40"/>
      <c r="N46" s="40"/>
      <c r="O46" s="40"/>
      <c r="P46" s="40"/>
      <c r="Q46" s="104"/>
      <c r="R46" s="104"/>
      <c r="S46" s="104"/>
      <c r="T46" s="104"/>
      <c r="U46" s="104"/>
      <c r="V46" s="40"/>
      <c r="W46" s="94"/>
      <c r="X46" s="40"/>
      <c r="Y46" s="77"/>
      <c r="Z46" s="77"/>
      <c r="AA46" s="77"/>
      <c r="AB46" s="77"/>
    </row>
    <row r="47" spans="1:28" x14ac:dyDescent="0.25">
      <c r="A47" s="9"/>
      <c r="B47" s="94"/>
      <c r="C47" s="40"/>
      <c r="D47" s="94"/>
      <c r="E47" s="95"/>
      <c r="G47" s="40"/>
      <c r="H47" s="43"/>
      <c r="I47" s="40"/>
      <c r="J47" s="24"/>
      <c r="K47" s="24"/>
      <c r="L47" s="24"/>
      <c r="M47" s="40"/>
      <c r="N47" s="40"/>
      <c r="O47" s="40"/>
      <c r="P47" s="40"/>
      <c r="Q47" s="104"/>
      <c r="R47" s="104"/>
      <c r="S47" s="104"/>
      <c r="T47" s="104"/>
      <c r="U47" s="104"/>
      <c r="V47" s="40"/>
      <c r="W47" s="94"/>
      <c r="X47" s="40"/>
      <c r="Y47" s="77"/>
      <c r="Z47" s="77"/>
      <c r="AA47" s="77"/>
      <c r="AB47" s="77"/>
    </row>
    <row r="48" spans="1:28" x14ac:dyDescent="0.25">
      <c r="A48" s="9"/>
      <c r="B48" s="94"/>
      <c r="C48" s="40"/>
      <c r="D48" s="94"/>
      <c r="E48" s="95"/>
      <c r="G48" s="40"/>
      <c r="H48" s="43"/>
      <c r="I48" s="40"/>
      <c r="J48" s="24"/>
      <c r="K48" s="24"/>
      <c r="L48" s="24"/>
      <c r="M48" s="40"/>
      <c r="N48" s="40"/>
      <c r="O48" s="40"/>
      <c r="P48" s="40"/>
      <c r="Q48" s="104"/>
      <c r="R48" s="104"/>
      <c r="S48" s="104"/>
      <c r="T48" s="104"/>
      <c r="U48" s="104"/>
      <c r="V48" s="40"/>
      <c r="W48" s="94"/>
      <c r="X48" s="40"/>
      <c r="Y48" s="77"/>
      <c r="Z48" s="77"/>
      <c r="AA48" s="77"/>
      <c r="AB48" s="77"/>
    </row>
    <row r="49" spans="1:28" x14ac:dyDescent="0.25">
      <c r="A49" s="9"/>
      <c r="B49" s="94"/>
      <c r="C49" s="40"/>
      <c r="D49" s="94"/>
      <c r="E49" s="95"/>
      <c r="G49" s="40"/>
      <c r="H49" s="43"/>
      <c r="I49" s="40"/>
      <c r="J49" s="24"/>
      <c r="K49" s="24"/>
      <c r="L49" s="24"/>
      <c r="M49" s="40"/>
      <c r="N49" s="40"/>
      <c r="O49" s="40"/>
      <c r="P49" s="40"/>
      <c r="Q49" s="104"/>
      <c r="R49" s="104"/>
      <c r="S49" s="104"/>
      <c r="T49" s="104"/>
      <c r="U49" s="104"/>
      <c r="V49" s="40"/>
      <c r="W49" s="94"/>
      <c r="X49" s="40"/>
      <c r="Y49" s="77"/>
      <c r="Z49" s="77"/>
      <c r="AA49" s="77"/>
      <c r="AB49" s="77"/>
    </row>
    <row r="50" spans="1:28" x14ac:dyDescent="0.25">
      <c r="A50" s="9"/>
      <c r="B50" s="94"/>
      <c r="C50" s="40"/>
      <c r="D50" s="94"/>
      <c r="E50" s="95"/>
      <c r="G50" s="40"/>
      <c r="H50" s="43"/>
      <c r="I50" s="40"/>
      <c r="J50" s="24"/>
      <c r="K50" s="24"/>
      <c r="L50" s="24"/>
      <c r="M50" s="40"/>
      <c r="N50" s="40"/>
      <c r="O50" s="40"/>
      <c r="P50" s="40"/>
      <c r="Q50" s="104"/>
      <c r="R50" s="104"/>
      <c r="S50" s="104"/>
      <c r="T50" s="104"/>
      <c r="U50" s="104"/>
      <c r="V50" s="40"/>
      <c r="W50" s="94"/>
      <c r="X50" s="40"/>
      <c r="Y50" s="77"/>
      <c r="Z50" s="77"/>
      <c r="AA50" s="77"/>
      <c r="AB50" s="77"/>
    </row>
    <row r="51" spans="1:28" x14ac:dyDescent="0.25">
      <c r="A51" s="9"/>
      <c r="B51" s="94"/>
      <c r="C51" s="40"/>
      <c r="D51" s="94"/>
      <c r="E51" s="95"/>
      <c r="G51" s="40"/>
      <c r="H51" s="43"/>
      <c r="I51" s="40"/>
      <c r="J51" s="24"/>
      <c r="K51" s="24"/>
      <c r="L51" s="24"/>
      <c r="M51" s="40"/>
      <c r="N51" s="40"/>
      <c r="O51" s="40"/>
      <c r="P51" s="40"/>
      <c r="Q51" s="104"/>
      <c r="R51" s="104"/>
      <c r="S51" s="104"/>
      <c r="T51" s="104"/>
      <c r="U51" s="104"/>
      <c r="V51" s="40"/>
      <c r="W51" s="94"/>
      <c r="X51" s="40"/>
      <c r="Y51" s="77"/>
      <c r="Z51" s="77"/>
      <c r="AA51" s="77"/>
      <c r="AB51" s="77"/>
    </row>
    <row r="52" spans="1:28" x14ac:dyDescent="0.25">
      <c r="A52" s="9"/>
      <c r="B52" s="94"/>
      <c r="C52" s="40"/>
      <c r="D52" s="94"/>
      <c r="E52" s="95"/>
      <c r="G52" s="40"/>
      <c r="H52" s="43"/>
      <c r="I52" s="40"/>
      <c r="J52" s="24"/>
      <c r="K52" s="24"/>
      <c r="L52" s="24"/>
      <c r="M52" s="40"/>
      <c r="N52" s="40"/>
      <c r="O52" s="40"/>
      <c r="P52" s="40"/>
      <c r="Q52" s="104"/>
      <c r="R52" s="104"/>
      <c r="S52" s="104"/>
      <c r="T52" s="104"/>
      <c r="U52" s="104"/>
      <c r="V52" s="40"/>
      <c r="W52" s="94"/>
      <c r="X52" s="40"/>
      <c r="Y52" s="77"/>
      <c r="Z52" s="77"/>
      <c r="AA52" s="77"/>
      <c r="AB52" s="77"/>
    </row>
    <row r="53" spans="1:28" x14ac:dyDescent="0.25">
      <c r="A53" s="9"/>
      <c r="B53" s="94"/>
      <c r="C53" s="40"/>
      <c r="D53" s="94"/>
      <c r="E53" s="95"/>
      <c r="G53" s="40"/>
      <c r="H53" s="43"/>
      <c r="I53" s="40"/>
      <c r="J53" s="24"/>
      <c r="K53" s="24"/>
      <c r="L53" s="24"/>
      <c r="M53" s="40"/>
      <c r="N53" s="40"/>
      <c r="O53" s="40"/>
      <c r="P53" s="40"/>
      <c r="Q53" s="104"/>
      <c r="R53" s="104"/>
      <c r="S53" s="104"/>
      <c r="T53" s="104"/>
      <c r="U53" s="104"/>
      <c r="V53" s="40"/>
      <c r="W53" s="94"/>
      <c r="X53" s="40"/>
      <c r="Y53" s="77"/>
      <c r="Z53" s="77"/>
      <c r="AA53" s="77"/>
      <c r="AB53" s="77"/>
    </row>
    <row r="54" spans="1:28" x14ac:dyDescent="0.25">
      <c r="A54" s="9"/>
      <c r="B54" s="94"/>
      <c r="C54" s="40"/>
      <c r="D54" s="94"/>
      <c r="E54" s="95"/>
      <c r="G54" s="40"/>
      <c r="H54" s="43"/>
      <c r="I54" s="40"/>
      <c r="J54" s="24"/>
      <c r="K54" s="24"/>
      <c r="L54" s="24"/>
      <c r="M54" s="40"/>
      <c r="N54" s="40"/>
      <c r="O54" s="40"/>
      <c r="P54" s="40"/>
      <c r="Q54" s="104"/>
      <c r="R54" s="104"/>
      <c r="S54" s="104"/>
      <c r="T54" s="104"/>
      <c r="U54" s="104"/>
      <c r="V54" s="40"/>
      <c r="W54" s="94"/>
      <c r="X54" s="40"/>
      <c r="Y54" s="77"/>
      <c r="Z54" s="77"/>
      <c r="AA54" s="77"/>
      <c r="AB54" s="77"/>
    </row>
    <row r="55" spans="1:28" x14ac:dyDescent="0.25">
      <c r="A55" s="9"/>
      <c r="B55" s="94"/>
      <c r="C55" s="40"/>
      <c r="D55" s="94"/>
      <c r="E55" s="95"/>
      <c r="G55" s="40"/>
      <c r="H55" s="43"/>
      <c r="I55" s="40"/>
      <c r="J55" s="24"/>
      <c r="K55" s="24"/>
      <c r="L55" s="24"/>
      <c r="M55" s="40"/>
      <c r="N55" s="40"/>
      <c r="O55" s="40"/>
      <c r="P55" s="40"/>
      <c r="Q55" s="104"/>
      <c r="R55" s="104"/>
      <c r="S55" s="104"/>
      <c r="T55" s="104"/>
      <c r="U55" s="104"/>
      <c r="V55" s="40"/>
      <c r="W55" s="94"/>
      <c r="X55" s="40"/>
      <c r="Y55" s="77"/>
      <c r="Z55" s="77"/>
      <c r="AA55" s="77"/>
      <c r="AB55" s="77"/>
    </row>
    <row r="56" spans="1:28" x14ac:dyDescent="0.25">
      <c r="A56" s="9"/>
      <c r="B56" s="94"/>
      <c r="C56" s="40"/>
      <c r="D56" s="94"/>
      <c r="E56" s="95"/>
      <c r="G56" s="40"/>
      <c r="H56" s="43"/>
      <c r="I56" s="40"/>
      <c r="J56" s="24"/>
      <c r="K56" s="24"/>
      <c r="L56" s="24"/>
      <c r="M56" s="40"/>
      <c r="N56" s="40"/>
      <c r="O56" s="40"/>
      <c r="P56" s="40"/>
      <c r="Q56" s="104"/>
      <c r="R56" s="104"/>
      <c r="S56" s="104"/>
      <c r="T56" s="104"/>
      <c r="U56" s="104"/>
      <c r="V56" s="40"/>
      <c r="W56" s="94"/>
      <c r="X56" s="40"/>
      <c r="Y56" s="77"/>
      <c r="Z56" s="77"/>
      <c r="AA56" s="77"/>
      <c r="AB56" s="77"/>
    </row>
    <row r="57" spans="1:28" x14ac:dyDescent="0.25">
      <c r="A57" s="9"/>
      <c r="B57" s="94"/>
      <c r="C57" s="40"/>
      <c r="D57" s="94"/>
      <c r="E57" s="95"/>
      <c r="G57" s="40"/>
      <c r="H57" s="43"/>
      <c r="I57" s="40"/>
      <c r="J57" s="24"/>
      <c r="K57" s="24"/>
      <c r="L57" s="24"/>
      <c r="M57" s="40"/>
      <c r="N57" s="40"/>
      <c r="O57" s="40"/>
      <c r="P57" s="40"/>
      <c r="Q57" s="104"/>
      <c r="R57" s="104"/>
      <c r="S57" s="104"/>
      <c r="T57" s="104"/>
      <c r="U57" s="104"/>
      <c r="V57" s="40"/>
      <c r="W57" s="94"/>
      <c r="X57" s="40"/>
      <c r="Y57" s="77"/>
      <c r="Z57" s="77"/>
      <c r="AA57" s="77"/>
      <c r="AB57" s="77"/>
    </row>
    <row r="58" spans="1:28" x14ac:dyDescent="0.25">
      <c r="A58" s="9"/>
      <c r="B58" s="94"/>
      <c r="C58" s="40"/>
      <c r="D58" s="94"/>
      <c r="E58" s="95"/>
      <c r="G58" s="40"/>
      <c r="H58" s="43"/>
      <c r="I58" s="40"/>
      <c r="J58" s="24"/>
      <c r="K58" s="24"/>
      <c r="L58" s="24"/>
      <c r="M58" s="40"/>
      <c r="N58" s="40"/>
      <c r="O58" s="40"/>
      <c r="P58" s="40"/>
      <c r="Q58" s="104"/>
      <c r="R58" s="104"/>
      <c r="S58" s="104"/>
      <c r="T58" s="104"/>
      <c r="U58" s="104"/>
      <c r="V58" s="40"/>
      <c r="W58" s="94"/>
      <c r="X58" s="40"/>
      <c r="Y58" s="77"/>
      <c r="Z58" s="77"/>
      <c r="AA58" s="77"/>
      <c r="AB58" s="77"/>
    </row>
    <row r="59" spans="1:28" x14ac:dyDescent="0.25">
      <c r="A59" s="9"/>
      <c r="B59" s="94"/>
      <c r="C59" s="40"/>
      <c r="D59" s="94"/>
      <c r="E59" s="95"/>
      <c r="G59" s="40"/>
      <c r="H59" s="43"/>
      <c r="I59" s="40"/>
      <c r="J59" s="24"/>
      <c r="K59" s="24"/>
      <c r="L59" s="24"/>
      <c r="M59" s="40"/>
      <c r="N59" s="40"/>
      <c r="O59" s="40"/>
      <c r="P59" s="40"/>
      <c r="Q59" s="104"/>
      <c r="R59" s="104"/>
      <c r="S59" s="104"/>
      <c r="T59" s="104"/>
      <c r="U59" s="104"/>
      <c r="V59" s="40"/>
      <c r="W59" s="94"/>
      <c r="X59" s="40"/>
      <c r="Y59" s="77"/>
      <c r="Z59" s="77"/>
      <c r="AA59" s="77"/>
      <c r="AB59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2021-02-09T15:00:05Z</dcterms:modified>
</cp:coreProperties>
</file>